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E306" i="9" s="1"/>
  <c r="B306" i="9" s="1"/>
  <c r="G306" i="9"/>
  <c r="F306" i="9"/>
  <c r="H305" i="9"/>
  <c r="G305" i="9"/>
  <c r="E305" i="9" s="1"/>
  <c r="B305" i="9" s="1"/>
  <c r="F305" i="9"/>
  <c r="H304" i="9"/>
  <c r="G304" i="9"/>
  <c r="F304" i="9"/>
  <c r="H303" i="9"/>
  <c r="G303" i="9"/>
  <c r="F303" i="9"/>
  <c r="H302" i="9"/>
  <c r="G302" i="9"/>
  <c r="F302" i="9"/>
  <c r="B302" i="9" s="1"/>
  <c r="E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E283" i="9" s="1"/>
  <c r="F283" i="9"/>
  <c r="B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E270" i="9"/>
  <c r="B270" i="9" s="1"/>
  <c r="M269" i="9"/>
  <c r="L269" i="9"/>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B264" i="9" s="1"/>
  <c r="M263" i="9"/>
  <c r="L263" i="9"/>
  <c r="F263" i="9"/>
  <c r="E263" i="9"/>
  <c r="B263" i="9" s="1"/>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s="1"/>
  <c r="B250" i="9" s="1"/>
  <c r="E250" i="9"/>
  <c r="M249" i="9"/>
  <c r="L249" i="9"/>
  <c r="F249" i="9" s="1"/>
  <c r="E249" i="9"/>
  <c r="B249" i="9"/>
  <c r="M248" i="9"/>
  <c r="F248" i="9" s="1"/>
  <c r="L248" i="9"/>
  <c r="E248" i="9"/>
  <c r="B248" i="9"/>
  <c r="M247" i="9"/>
  <c r="L247" i="9"/>
  <c r="F247" i="9"/>
  <c r="E247" i="9"/>
  <c r="B247" i="9" s="1"/>
  <c r="M246" i="9"/>
  <c r="L246" i="9"/>
  <c r="F246" i="9"/>
  <c r="B246" i="9" s="1"/>
  <c r="E246" i="9"/>
  <c r="M245" i="9"/>
  <c r="L245" i="9"/>
  <c r="F245" i="9" s="1"/>
  <c r="E245" i="9"/>
  <c r="B245" i="9"/>
  <c r="M244" i="9"/>
  <c r="F244" i="9" s="1"/>
  <c r="L244" i="9"/>
  <c r="E244" i="9"/>
  <c r="B244" i="9"/>
  <c r="M243" i="9"/>
  <c r="L243" i="9"/>
  <c r="F243" i="9"/>
  <c r="E243" i="9"/>
  <c r="B243" i="9" s="1"/>
  <c r="M242" i="9"/>
  <c r="L242" i="9"/>
  <c r="F242" i="9"/>
  <c r="B242" i="9" s="1"/>
  <c r="E242" i="9"/>
  <c r="M241" i="9"/>
  <c r="L241" i="9"/>
  <c r="F241" i="9" s="1"/>
  <c r="E241" i="9"/>
  <c r="B241" i="9"/>
  <c r="M240" i="9"/>
  <c r="F240" i="9" s="1"/>
  <c r="L240" i="9"/>
  <c r="E240" i="9"/>
  <c r="B240" i="9"/>
  <c r="M239" i="9"/>
  <c r="L239" i="9"/>
  <c r="F239" i="9"/>
  <c r="E239" i="9"/>
  <c r="B239" i="9" s="1"/>
  <c r="M238" i="9"/>
  <c r="L238" i="9"/>
  <c r="F238" i="9"/>
  <c r="B238" i="9" s="1"/>
  <c r="E238" i="9"/>
  <c r="M237" i="9"/>
  <c r="L237" i="9"/>
  <c r="F237" i="9" s="1"/>
  <c r="E237" i="9"/>
  <c r="B237" i="9"/>
  <c r="M236" i="9"/>
  <c r="F236" i="9" s="1"/>
  <c r="L236" i="9"/>
  <c r="E236" i="9"/>
  <c r="B236" i="9"/>
  <c r="M235" i="9"/>
  <c r="L235" i="9"/>
  <c r="F235" i="9"/>
  <c r="E235" i="9"/>
  <c r="B235" i="9" s="1"/>
  <c r="M234" i="9"/>
  <c r="L234" i="9"/>
  <c r="F234" i="9"/>
  <c r="B234" i="9" s="1"/>
  <c r="E234" i="9"/>
  <c r="M233" i="9"/>
  <c r="L233" i="9"/>
  <c r="F233" i="9" s="1"/>
  <c r="E233" i="9"/>
  <c r="B233" i="9"/>
  <c r="M232" i="9"/>
  <c r="L232" i="9"/>
  <c r="F232" i="9" s="1"/>
  <c r="E232" i="9"/>
  <c r="B232" i="9"/>
  <c r="M231" i="9"/>
  <c r="L231" i="9"/>
  <c r="F231" i="9"/>
  <c r="E231" i="9"/>
  <c r="B231" i="9" s="1"/>
  <c r="M230" i="9"/>
  <c r="L230" i="9"/>
  <c r="F230" i="9"/>
  <c r="B230" i="9" s="1"/>
  <c r="E230" i="9"/>
  <c r="M229" i="9"/>
  <c r="L229" i="9"/>
  <c r="F229" i="9" s="1"/>
  <c r="E229" i="9"/>
  <c r="B229" i="9"/>
  <c r="M228" i="9"/>
  <c r="L228" i="9"/>
  <c r="F228" i="9" s="1"/>
  <c r="E228" i="9"/>
  <c r="B228" i="9"/>
  <c r="M227" i="9"/>
  <c r="L227" i="9"/>
  <c r="F227" i="9"/>
  <c r="E227" i="9"/>
  <c r="B227" i="9" s="1"/>
  <c r="M226" i="9"/>
  <c r="L226" i="9"/>
  <c r="F226" i="9" s="1"/>
  <c r="B226" i="9" s="1"/>
  <c r="E226" i="9"/>
  <c r="M225" i="9"/>
  <c r="L225" i="9"/>
  <c r="F225" i="9" s="1"/>
  <c r="E225" i="9"/>
  <c r="B225" i="9"/>
  <c r="M224" i="9"/>
  <c r="L224" i="9"/>
  <c r="F224" i="9" s="1"/>
  <c r="E224" i="9"/>
  <c r="B224" i="9"/>
  <c r="M223" i="9"/>
  <c r="L223" i="9"/>
  <c r="F223" i="9"/>
  <c r="E223" i="9"/>
  <c r="M222" i="9"/>
  <c r="L222" i="9"/>
  <c r="E222" i="9"/>
  <c r="M221" i="9"/>
  <c r="L221" i="9"/>
  <c r="F221" i="9" s="1"/>
  <c r="E221" i="9"/>
  <c r="B221" i="9"/>
  <c r="M220" i="9"/>
  <c r="L220" i="9"/>
  <c r="E220" i="9"/>
  <c r="M219" i="9"/>
  <c r="F219" i="9" s="1"/>
  <c r="L219" i="9"/>
  <c r="E219" i="9"/>
  <c r="M218" i="9"/>
  <c r="L218" i="9"/>
  <c r="E218" i="9"/>
  <c r="M217" i="9"/>
  <c r="L217" i="9"/>
  <c r="E217" i="9"/>
  <c r="M216" i="9"/>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E159" i="9" s="1"/>
  <c r="B159" i="9" s="1"/>
  <c r="F159" i="9"/>
  <c r="H158" i="9"/>
  <c r="G158" i="9"/>
  <c r="F158" i="9"/>
  <c r="H157" i="9"/>
  <c r="G157" i="9"/>
  <c r="F157" i="9"/>
  <c r="E157" i="9"/>
  <c r="B157" i="9" s="1"/>
  <c r="H156" i="9"/>
  <c r="G156" i="9"/>
  <c r="F156" i="9"/>
  <c r="E156" i="9"/>
  <c r="B156" i="9" s="1"/>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F143" i="9"/>
  <c r="H142" i="9"/>
  <c r="G142" i="9"/>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F130" i="9"/>
  <c r="H129" i="9"/>
  <c r="G129" i="9"/>
  <c r="F129" i="9"/>
  <c r="E129" i="9"/>
  <c r="B129" i="9" s="1"/>
  <c r="H128" i="9"/>
  <c r="G128" i="9"/>
  <c r="F128" i="9"/>
  <c r="E128" i="9"/>
  <c r="B128" i="9" s="1"/>
  <c r="H127" i="9"/>
  <c r="G127" i="9"/>
  <c r="E127" i="9" s="1"/>
  <c r="B127" i="9" s="1"/>
  <c r="F127" i="9"/>
  <c r="H126" i="9"/>
  <c r="G126" i="9"/>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H119" i="9"/>
  <c r="G119" i="9"/>
  <c r="E119" i="9" s="1"/>
  <c r="B119" i="9" s="1"/>
  <c r="F119" i="9"/>
  <c r="H118" i="9"/>
  <c r="G118" i="9"/>
  <c r="E118" i="9" s="1"/>
  <c r="B118" i="9" s="1"/>
  <c r="F118" i="9"/>
  <c r="H117" i="9"/>
  <c r="G117" i="9"/>
  <c r="F117" i="9"/>
  <c r="E117" i="9"/>
  <c r="B117" i="9" s="1"/>
  <c r="H116" i="9"/>
  <c r="G116" i="9"/>
  <c r="F116" i="9"/>
  <c r="E116" i="9"/>
  <c r="H115" i="9"/>
  <c r="G115" i="9"/>
  <c r="E115" i="9" s="1"/>
  <c r="B115" i="9" s="1"/>
  <c r="F115" i="9"/>
  <c r="H114" i="9"/>
  <c r="G114" i="9"/>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H103" i="9"/>
  <c r="G103" i="9"/>
  <c r="E103" i="9" s="1"/>
  <c r="B103" i="9" s="1"/>
  <c r="F103" i="9"/>
  <c r="H102" i="9"/>
  <c r="G102" i="9"/>
  <c r="E102" i="9" s="1"/>
  <c r="B102" i="9" s="1"/>
  <c r="F102" i="9"/>
  <c r="H101" i="9"/>
  <c r="G101" i="9"/>
  <c r="F101" i="9"/>
  <c r="E101" i="9"/>
  <c r="B101" i="9" s="1"/>
  <c r="H100" i="9"/>
  <c r="G100" i="9"/>
  <c r="F100" i="9"/>
  <c r="E100" i="9"/>
  <c r="H99" i="9"/>
  <c r="G99" i="9"/>
  <c r="E99" i="9" s="1"/>
  <c r="B99" i="9" s="1"/>
  <c r="F99" i="9"/>
  <c r="H98" i="9"/>
  <c r="G98" i="9"/>
  <c r="F98" i="9"/>
  <c r="H97" i="9"/>
  <c r="G97" i="9"/>
  <c r="F97" i="9"/>
  <c r="E97" i="9"/>
  <c r="B97" i="9" s="1"/>
  <c r="H96" i="9"/>
  <c r="G96" i="9"/>
  <c r="F96" i="9"/>
  <c r="E96" i="9"/>
  <c r="B96" i="9" s="1"/>
  <c r="H95" i="9"/>
  <c r="G95" i="9"/>
  <c r="E95" i="9" s="1"/>
  <c r="B95" i="9" s="1"/>
  <c r="F95" i="9"/>
  <c r="H94" i="9"/>
  <c r="G94" i="9"/>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H87" i="9"/>
  <c r="G87" i="9"/>
  <c r="E87" i="9" s="1"/>
  <c r="B87" i="9" s="1"/>
  <c r="F87" i="9"/>
  <c r="H86" i="9"/>
  <c r="G86" i="9"/>
  <c r="E86" i="9" s="1"/>
  <c r="B86" i="9" s="1"/>
  <c r="F86" i="9"/>
  <c r="H85" i="9"/>
  <c r="G85" i="9"/>
  <c r="F85" i="9"/>
  <c r="E85" i="9"/>
  <c r="B85" i="9" s="1"/>
  <c r="H84" i="9"/>
  <c r="E84" i="9" s="1"/>
  <c r="G84" i="9"/>
  <c r="F84" i="9"/>
  <c r="H83" i="9"/>
  <c r="G83" i="9"/>
  <c r="E83" i="9" s="1"/>
  <c r="B83" i="9" s="1"/>
  <c r="F83" i="9"/>
  <c r="H82" i="9"/>
  <c r="G82" i="9"/>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E69" i="9" s="1"/>
  <c r="B69" i="9" s="1"/>
  <c r="G69" i="9"/>
  <c r="F69" i="9"/>
  <c r="H68" i="9"/>
  <c r="G68" i="9"/>
  <c r="E68" i="9" s="1"/>
  <c r="B68" i="9" s="1"/>
  <c r="F68" i="9"/>
  <c r="H67" i="9"/>
  <c r="G67" i="9"/>
  <c r="E67" i="9" s="1"/>
  <c r="B67" i="9" s="1"/>
  <c r="F67" i="9"/>
  <c r="H66" i="9"/>
  <c r="E66" i="9" s="1"/>
  <c r="G66" i="9"/>
  <c r="F66" i="9"/>
  <c r="B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G30" i="9"/>
  <c r="F30" i="9"/>
  <c r="B30" i="9"/>
  <c r="H29" i="9"/>
  <c r="G29" i="9"/>
  <c r="F29" i="9"/>
  <c r="E29" i="9"/>
  <c r="B29" i="9" s="1"/>
  <c r="H28" i="9"/>
  <c r="G28" i="9"/>
  <c r="E28" i="9" s="1"/>
  <c r="B28" i="9" s="1"/>
  <c r="F28" i="9"/>
  <c r="H27" i="9"/>
  <c r="G27" i="9"/>
  <c r="F27" i="9"/>
  <c r="H26" i="9"/>
  <c r="E26" i="9" s="1"/>
  <c r="G26" i="9"/>
  <c r="F26" i="9"/>
  <c r="B26" i="9"/>
  <c r="H25" i="9"/>
  <c r="G25" i="9"/>
  <c r="F25" i="9"/>
  <c r="E25" i="9"/>
  <c r="B25" i="9" s="1"/>
  <c r="H24" i="9"/>
  <c r="G24" i="9"/>
  <c r="E24" i="9" s="1"/>
  <c r="B24" i="9" s="1"/>
  <c r="F24" i="9"/>
  <c r="H23" i="9"/>
  <c r="G23" i="9"/>
  <c r="F23" i="9"/>
  <c r="H22" i="9"/>
  <c r="E22" i="9" s="1"/>
  <c r="G22" i="9"/>
  <c r="F22" i="9"/>
  <c r="B22" i="9"/>
  <c r="F21" i="9"/>
  <c r="F4" i="9"/>
  <c r="O3" i="9"/>
  <c r="G275" i="9" s="1"/>
  <c r="E275" i="9" s="1"/>
  <c r="I3" i="9"/>
  <c r="G167" i="9" s="1"/>
  <c r="E167" i="9" s="1"/>
  <c r="B167" i="9" s="1"/>
  <c r="H3" i="9"/>
  <c r="G3" i="9"/>
  <c r="D101" i="8"/>
  <c r="I36" i="3" s="1"/>
  <c r="D95" i="8"/>
  <c r="D90" i="8"/>
  <c r="D85" i="8"/>
  <c r="D80" i="8"/>
  <c r="D75" i="8"/>
  <c r="D70" i="8"/>
  <c r="D65" i="8"/>
  <c r="D60" i="8"/>
  <c r="D55" i="8"/>
  <c r="D49" i="8" s="1"/>
  <c r="D50" i="8"/>
  <c r="D44" i="8"/>
  <c r="D43" i="8" s="1"/>
  <c r="D36" i="8"/>
  <c r="D26" i="8"/>
  <c r="C1501" i="1" s="1"/>
  <c r="D18" i="8"/>
  <c r="D8" i="8"/>
  <c r="D6" i="8" s="1"/>
  <c r="C1481" i="1" s="1"/>
  <c r="E44" i="7"/>
  <c r="D44" i="7"/>
  <c r="E39" i="7"/>
  <c r="D39" i="7"/>
  <c r="D38" i="7" s="1"/>
  <c r="E38" i="7"/>
  <c r="E30" i="7"/>
  <c r="D30" i="7"/>
  <c r="D22" i="7" s="1"/>
  <c r="E23" i="7"/>
  <c r="E22" i="7" s="1"/>
  <c r="D23" i="7"/>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D1235" i="1" s="1"/>
  <c r="F257" i="5"/>
  <c r="F256" i="5"/>
  <c r="F255" i="5"/>
  <c r="F254" i="5"/>
  <c r="F253" i="5"/>
  <c r="F252" i="5"/>
  <c r="F251" i="5"/>
  <c r="F250" i="5"/>
  <c r="E250" i="5"/>
  <c r="D250" i="5"/>
  <c r="F249" i="5"/>
  <c r="F248" i="5"/>
  <c r="F247" i="5"/>
  <c r="E246" i="5"/>
  <c r="D246" i="5"/>
  <c r="F246" i="5" s="1"/>
  <c r="D245"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D190" i="5" s="1"/>
  <c r="E190" i="5"/>
  <c r="H310" i="9" s="1"/>
  <c r="F189" i="5"/>
  <c r="F188" i="5"/>
  <c r="F187" i="5"/>
  <c r="F186" i="5"/>
  <c r="F185" i="5"/>
  <c r="F184" i="5"/>
  <c r="F183" i="5"/>
  <c r="F182" i="5"/>
  <c r="F181" i="5"/>
  <c r="E180" i="5"/>
  <c r="E177" i="5" s="1"/>
  <c r="D1154" i="1" s="1"/>
  <c r="H1154" i="1" s="1"/>
  <c r="D180" i="5"/>
  <c r="F179" i="5"/>
  <c r="F178" i="5"/>
  <c r="D177" i="5"/>
  <c r="G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F78" i="5" s="1"/>
  <c r="D79" i="5"/>
  <c r="F79" i="5" s="1"/>
  <c r="D78" i="5"/>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D644"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H143" i="9" s="1"/>
  <c r="D603" i="4"/>
  <c r="G143" i="9" s="1"/>
  <c r="F602" i="4"/>
  <c r="F601" i="4"/>
  <c r="F600" i="4"/>
  <c r="F599" i="4"/>
  <c r="E599" i="4"/>
  <c r="E593" i="4" s="1"/>
  <c r="D599" i="4"/>
  <c r="F598" i="4"/>
  <c r="F597" i="4"/>
  <c r="F596" i="4"/>
  <c r="F595" i="4"/>
  <c r="E594" i="4"/>
  <c r="D594" i="4"/>
  <c r="F592" i="4"/>
  <c r="F591" i="4"/>
  <c r="F590" i="4"/>
  <c r="E590" i="4"/>
  <c r="D590" i="4"/>
  <c r="F589" i="4"/>
  <c r="F588" i="4"/>
  <c r="F587" i="4"/>
  <c r="E587" i="4"/>
  <c r="D587" i="4"/>
  <c r="F586" i="4"/>
  <c r="F585" i="4"/>
  <c r="E585" i="4"/>
  <c r="D585" i="4"/>
  <c r="F584" i="4"/>
  <c r="F583" i="4"/>
  <c r="F582" i="4"/>
  <c r="E581" i="4"/>
  <c r="E580" i="4" s="1"/>
  <c r="D581" i="4"/>
  <c r="F581" i="4" s="1"/>
  <c r="F580" i="4"/>
  <c r="D580" i="4"/>
  <c r="F579" i="4"/>
  <c r="F578" i="4"/>
  <c r="E577" i="4"/>
  <c r="D577" i="4"/>
  <c r="F577" i="4" s="1"/>
  <c r="F576" i="4"/>
  <c r="F575" i="4"/>
  <c r="F574" i="4"/>
  <c r="E574" i="4"/>
  <c r="D574" i="4"/>
  <c r="F573" i="4"/>
  <c r="F572" i="4"/>
  <c r="F571" i="4"/>
  <c r="E571" i="4"/>
  <c r="E567" i="4" s="1"/>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E478" i="4"/>
  <c r="D478" i="4"/>
  <c r="D472" i="4" s="1"/>
  <c r="F472" i="4" s="1"/>
  <c r="F477" i="4"/>
  <c r="F476" i="4"/>
  <c r="F475" i="4"/>
  <c r="F474" i="4"/>
  <c r="F473" i="4"/>
  <c r="E473" i="4"/>
  <c r="E472" i="4" s="1"/>
  <c r="D473" i="4"/>
  <c r="F471" i="4"/>
  <c r="F470" i="4"/>
  <c r="F469" i="4"/>
  <c r="E469" i="4"/>
  <c r="D469" i="4"/>
  <c r="F468" i="4"/>
  <c r="F467" i="4"/>
  <c r="E466" i="4"/>
  <c r="D466" i="4"/>
  <c r="F466" i="4" s="1"/>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E417" i="4"/>
  <c r="F417" i="4" s="1"/>
  <c r="D417" i="4"/>
  <c r="F416" i="4"/>
  <c r="E416" i="4"/>
  <c r="D416" i="4"/>
  <c r="D643" i="4" s="1"/>
  <c r="F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D352" i="4"/>
  <c r="F352" i="4" s="1"/>
  <c r="F351" i="4"/>
  <c r="D351"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6"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F164" i="4" s="1"/>
  <c r="D164" i="4"/>
  <c r="F162" i="4"/>
  <c r="F161" i="4"/>
  <c r="F160" i="4"/>
  <c r="F159" i="4"/>
  <c r="E159" i="4"/>
  <c r="E152" i="4" s="1"/>
  <c r="D148" i="1" s="1"/>
  <c r="H148"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F128" i="4" s="1"/>
  <c r="D128" i="4"/>
  <c r="F127" i="4"/>
  <c r="F126" i="4"/>
  <c r="E125" i="4"/>
  <c r="D121" i="1"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I35"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C1518" i="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C1507" i="1"/>
  <c r="H1507" i="1" s="1"/>
  <c r="C1506" i="1"/>
  <c r="H1505" i="1"/>
  <c r="C1505" i="1"/>
  <c r="G1505" i="1" s="1"/>
  <c r="C1504" i="1"/>
  <c r="H1504" i="1" s="1"/>
  <c r="C1503" i="1"/>
  <c r="H1503" i="1" s="1"/>
  <c r="C1502" i="1"/>
  <c r="H1500" i="1"/>
  <c r="G1500" i="1"/>
  <c r="C1500" i="1"/>
  <c r="C1498" i="1"/>
  <c r="H1497" i="1"/>
  <c r="C1497" i="1"/>
  <c r="G1497" i="1" s="1"/>
  <c r="H1496" i="1"/>
  <c r="G1496" i="1"/>
  <c r="C1496" i="1"/>
  <c r="G1495" i="1"/>
  <c r="C1495" i="1"/>
  <c r="H1495" i="1" s="1"/>
  <c r="C1494" i="1"/>
  <c r="H1493" i="1"/>
  <c r="C1493" i="1"/>
  <c r="G1493" i="1" s="1"/>
  <c r="C1492" i="1"/>
  <c r="H1492" i="1" s="1"/>
  <c r="C1491" i="1"/>
  <c r="H1491" i="1" s="1"/>
  <c r="C1490" i="1"/>
  <c r="H1489" i="1"/>
  <c r="C1489" i="1"/>
  <c r="G1489" i="1" s="1"/>
  <c r="H1488" i="1"/>
  <c r="G1488" i="1"/>
  <c r="C1488" i="1"/>
  <c r="G1487" i="1"/>
  <c r="C1487" i="1"/>
  <c r="H1487" i="1" s="1"/>
  <c r="C1486" i="1"/>
  <c r="C1485" i="1"/>
  <c r="G1485" i="1" s="1"/>
  <c r="C1484" i="1"/>
  <c r="H1484" i="1" s="1"/>
  <c r="C1482" i="1"/>
  <c r="H1480" i="1"/>
  <c r="G1480" i="1"/>
  <c r="C1480" i="1"/>
  <c r="D1479" i="1"/>
  <c r="C1479" i="1"/>
  <c r="G1478" i="1"/>
  <c r="D1478" i="1"/>
  <c r="J1478" i="1" s="1"/>
  <c r="C1478" i="1"/>
  <c r="D1477" i="1"/>
  <c r="C1477" i="1"/>
  <c r="G1476" i="1"/>
  <c r="D1476" i="1"/>
  <c r="J1476" i="1" s="1"/>
  <c r="C1476" i="1"/>
  <c r="G1475" i="1"/>
  <c r="D1475" i="1"/>
  <c r="H1475" i="1" s="1"/>
  <c r="C1475" i="1"/>
  <c r="D1474" i="1"/>
  <c r="C1474" i="1"/>
  <c r="G1473" i="1"/>
  <c r="D1473" i="1"/>
  <c r="J1473" i="1" s="1"/>
  <c r="C1473" i="1"/>
  <c r="D1472" i="1"/>
  <c r="C1472" i="1"/>
  <c r="G1471" i="1"/>
  <c r="D1471" i="1"/>
  <c r="J1471" i="1" s="1"/>
  <c r="C1471" i="1"/>
  <c r="G1470" i="1"/>
  <c r="D1470" i="1"/>
  <c r="H1470" i="1" s="1"/>
  <c r="C1470" i="1"/>
  <c r="G1469" i="1"/>
  <c r="D1469" i="1"/>
  <c r="H1469" i="1" s="1"/>
  <c r="C1469" i="1"/>
  <c r="D1468" i="1"/>
  <c r="C1468" i="1"/>
  <c r="G1467" i="1"/>
  <c r="D1467" i="1"/>
  <c r="J1467" i="1" s="1"/>
  <c r="C1467" i="1"/>
  <c r="D1466" i="1"/>
  <c r="C1466" i="1"/>
  <c r="G1465" i="1"/>
  <c r="D1465" i="1"/>
  <c r="J1465" i="1" s="1"/>
  <c r="C1465" i="1"/>
  <c r="D1464" i="1"/>
  <c r="C1464" i="1"/>
  <c r="G1463" i="1"/>
  <c r="D1463" i="1"/>
  <c r="J1463" i="1" s="1"/>
  <c r="C1463" i="1"/>
  <c r="D1462" i="1"/>
  <c r="C1462" i="1"/>
  <c r="D1461" i="1"/>
  <c r="C1461" i="1"/>
  <c r="G1460" i="1"/>
  <c r="D1460" i="1"/>
  <c r="J1460" i="1" s="1"/>
  <c r="C1460" i="1"/>
  <c r="D1459" i="1"/>
  <c r="C1459" i="1"/>
  <c r="G1458" i="1"/>
  <c r="D1458" i="1"/>
  <c r="J1458" i="1" s="1"/>
  <c r="C1458" i="1"/>
  <c r="D1457" i="1"/>
  <c r="C1457" i="1"/>
  <c r="G1456" i="1"/>
  <c r="D1456" i="1"/>
  <c r="J1456" i="1" s="1"/>
  <c r="C1456" i="1"/>
  <c r="D1455" i="1"/>
  <c r="C1455" i="1"/>
  <c r="D1454" i="1"/>
  <c r="C1454" i="1"/>
  <c r="D1453" i="1"/>
  <c r="C1453" i="1"/>
  <c r="G1452" i="1"/>
  <c r="D1452" i="1"/>
  <c r="J1452" i="1" s="1"/>
  <c r="C1452" i="1"/>
  <c r="D1451" i="1"/>
  <c r="C1451" i="1"/>
  <c r="G1450" i="1"/>
  <c r="D1450" i="1"/>
  <c r="J1450" i="1" s="1"/>
  <c r="C1450" i="1"/>
  <c r="D1449" i="1"/>
  <c r="C1449" i="1"/>
  <c r="G1448" i="1"/>
  <c r="D1448" i="1"/>
  <c r="J1448" i="1" s="1"/>
  <c r="C1448" i="1"/>
  <c r="D1447" i="1"/>
  <c r="C1447" i="1"/>
  <c r="G1446" i="1"/>
  <c r="D1446" i="1"/>
  <c r="J1446" i="1" s="1"/>
  <c r="C1446" i="1"/>
  <c r="H1445" i="1"/>
  <c r="G1445" i="1"/>
  <c r="D1445" i="1"/>
  <c r="C1445" i="1"/>
  <c r="J1445" i="1" s="1"/>
  <c r="J1444" i="1"/>
  <c r="D1444" i="1"/>
  <c r="C1444" i="1"/>
  <c r="H1444" i="1" s="1"/>
  <c r="H1443" i="1"/>
  <c r="G1443" i="1"/>
  <c r="D1443" i="1"/>
  <c r="C1443" i="1"/>
  <c r="J1443" i="1" s="1"/>
  <c r="J1442" i="1"/>
  <c r="D1442" i="1"/>
  <c r="C1442" i="1"/>
  <c r="H1441" i="1"/>
  <c r="G1441" i="1"/>
  <c r="D1441" i="1"/>
  <c r="C1441" i="1"/>
  <c r="J1441" i="1" s="1"/>
  <c r="J1440" i="1"/>
  <c r="D1440" i="1"/>
  <c r="C1440" i="1"/>
  <c r="H1439" i="1"/>
  <c r="G1439" i="1"/>
  <c r="I1439" i="1" s="1"/>
  <c r="D1439" i="1"/>
  <c r="C1439" i="1"/>
  <c r="H1438" i="1"/>
  <c r="G1438" i="1"/>
  <c r="D1438" i="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H1420" i="1" s="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D1409" i="1"/>
  <c r="G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G1265" i="1" s="1"/>
  <c r="C1265" i="1"/>
  <c r="H1264" i="1"/>
  <c r="G1264" i="1"/>
  <c r="D1264" i="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D1245" i="1"/>
  <c r="G1245" i="1" s="1"/>
  <c r="C1245" i="1"/>
  <c r="H1244" i="1"/>
  <c r="D1244" i="1"/>
  <c r="G1244" i="1" s="1"/>
  <c r="C1244" i="1"/>
  <c r="H1243" i="1"/>
  <c r="G1243" i="1"/>
  <c r="D1243" i="1"/>
  <c r="C1243" i="1"/>
  <c r="H1242" i="1"/>
  <c r="G1242" i="1"/>
  <c r="D1242" i="1"/>
  <c r="C1242" i="1"/>
  <c r="H1241" i="1"/>
  <c r="G1241" i="1"/>
  <c r="D1241" i="1"/>
  <c r="C1241" i="1"/>
  <c r="D1240" i="1"/>
  <c r="H1240" i="1" s="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G1226" i="1"/>
  <c r="D1226" i="1"/>
  <c r="C1226" i="1"/>
  <c r="H1225" i="1"/>
  <c r="G1225" i="1"/>
  <c r="D1225" i="1"/>
  <c r="C1225" i="1"/>
  <c r="D1224" i="1"/>
  <c r="H1224" i="1" s="1"/>
  <c r="C1224" i="1"/>
  <c r="D1223" i="1"/>
  <c r="H1223" i="1" s="1"/>
  <c r="C1223" i="1"/>
  <c r="C1222" i="1"/>
  <c r="H1221" i="1"/>
  <c r="G1221" i="1"/>
  <c r="D1221" i="1"/>
  <c r="C1221" i="1"/>
  <c r="H1220" i="1"/>
  <c r="G1220" i="1"/>
  <c r="D1220" i="1"/>
  <c r="C1220" i="1"/>
  <c r="H1219" i="1"/>
  <c r="G1219" i="1"/>
  <c r="D1219" i="1"/>
  <c r="C1219" i="1"/>
  <c r="H1218" i="1"/>
  <c r="G1218" i="1"/>
  <c r="D1218" i="1"/>
  <c r="C1218" i="1"/>
  <c r="D1217" i="1"/>
  <c r="G1217" i="1" s="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H1157" i="1"/>
  <c r="D1157" i="1"/>
  <c r="G1157" i="1" s="1"/>
  <c r="C1157" i="1"/>
  <c r="D1156" i="1"/>
  <c r="H1156" i="1" s="1"/>
  <c r="C1156" i="1"/>
  <c r="H1155" i="1"/>
  <c r="D1155" i="1"/>
  <c r="G1155" i="1" s="1"/>
  <c r="C1155" i="1"/>
  <c r="C1154" i="1"/>
  <c r="D1151" i="1"/>
  <c r="H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H1138" i="1" s="1"/>
  <c r="C1138" i="1"/>
  <c r="G1137" i="1"/>
  <c r="D1137" i="1"/>
  <c r="H1137" i="1" s="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D1054" i="1"/>
  <c r="G1054" i="1" s="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H1030" i="1"/>
  <c r="D1030" i="1"/>
  <c r="G1030" i="1" s="1"/>
  <c r="C1030" i="1"/>
  <c r="H1029" i="1"/>
  <c r="G1029" i="1"/>
  <c r="D1029" i="1"/>
  <c r="C1029" i="1"/>
  <c r="H1028" i="1"/>
  <c r="G1028" i="1"/>
  <c r="D1028" i="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H1002" i="1"/>
  <c r="D1002" i="1"/>
  <c r="G1002" i="1" s="1"/>
  <c r="C1002" i="1"/>
  <c r="D1001" i="1"/>
  <c r="H1001" i="1" s="1"/>
  <c r="C1001" i="1"/>
  <c r="D1000" i="1"/>
  <c r="H1000" i="1" s="1"/>
  <c r="C1000" i="1"/>
  <c r="D999" i="1"/>
  <c r="H999" i="1" s="1"/>
  <c r="C999" i="1"/>
  <c r="D998" i="1"/>
  <c r="H998" i="1" s="1"/>
  <c r="C998" i="1"/>
  <c r="C997" i="1"/>
  <c r="D996" i="1"/>
  <c r="H996" i="1" s="1"/>
  <c r="C996" i="1"/>
  <c r="H995" i="1"/>
  <c r="G995" i="1"/>
  <c r="D995" i="1"/>
  <c r="C995" i="1"/>
  <c r="H994" i="1"/>
  <c r="G994" i="1"/>
  <c r="D994" i="1"/>
  <c r="C994" i="1"/>
  <c r="H993" i="1"/>
  <c r="G993" i="1"/>
  <c r="D993" i="1"/>
  <c r="C993" i="1"/>
  <c r="H992" i="1"/>
  <c r="G992" i="1"/>
  <c r="D992" i="1"/>
  <c r="C992" i="1"/>
  <c r="C991" i="1"/>
  <c r="C990"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G718" i="1"/>
  <c r="D718" i="1"/>
  <c r="H718" i="1" s="1"/>
  <c r="C718" i="1"/>
  <c r="H717" i="1"/>
  <c r="G717" i="1"/>
  <c r="D717" i="1"/>
  <c r="C717" i="1"/>
  <c r="H716" i="1"/>
  <c r="G716" i="1"/>
  <c r="D716" i="1"/>
  <c r="C716" i="1"/>
  <c r="G715" i="1"/>
  <c r="D715" i="1"/>
  <c r="H715" i="1" s="1"/>
  <c r="C715" i="1"/>
  <c r="H714" i="1"/>
  <c r="G714" i="1"/>
  <c r="D714" i="1"/>
  <c r="C714" i="1"/>
  <c r="H713" i="1"/>
  <c r="D713" i="1"/>
  <c r="G713" i="1" s="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C645" i="1"/>
  <c r="H644" i="1"/>
  <c r="G644" i="1"/>
  <c r="D644" i="1"/>
  <c r="C644" i="1"/>
  <c r="H643" i="1"/>
  <c r="D643" i="1"/>
  <c r="G643" i="1" s="1"/>
  <c r="C643" i="1"/>
  <c r="D642" i="1"/>
  <c r="H642" i="1" s="1"/>
  <c r="C642" i="1"/>
  <c r="D641" i="1"/>
  <c r="H641" i="1" s="1"/>
  <c r="C641" i="1"/>
  <c r="C637"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G618" i="1"/>
  <c r="D618" i="1"/>
  <c r="H618" i="1" s="1"/>
  <c r="C618" i="1"/>
  <c r="D617" i="1"/>
  <c r="C617" i="1"/>
  <c r="G616" i="1"/>
  <c r="D616" i="1"/>
  <c r="H616" i="1" s="1"/>
  <c r="C616" i="1"/>
  <c r="D615" i="1"/>
  <c r="C615" i="1"/>
  <c r="G614" i="1"/>
  <c r="D614" i="1"/>
  <c r="H614" i="1" s="1"/>
  <c r="C614" i="1"/>
  <c r="D613" i="1"/>
  <c r="C613" i="1"/>
  <c r="G612" i="1"/>
  <c r="D612" i="1"/>
  <c r="H612" i="1" s="1"/>
  <c r="C612" i="1"/>
  <c r="D611" i="1"/>
  <c r="C611" i="1"/>
  <c r="G610" i="1"/>
  <c r="D610" i="1"/>
  <c r="H610" i="1" s="1"/>
  <c r="C610" i="1"/>
  <c r="D609" i="1"/>
  <c r="C609" i="1"/>
  <c r="G608" i="1"/>
  <c r="D608" i="1"/>
  <c r="H608" i="1" s="1"/>
  <c r="C608" i="1"/>
  <c r="D607" i="1"/>
  <c r="C607" i="1"/>
  <c r="D606" i="1"/>
  <c r="D605" i="1"/>
  <c r="C605" i="1"/>
  <c r="D604" i="1"/>
  <c r="C604" i="1"/>
  <c r="D603" i="1"/>
  <c r="C603" i="1"/>
  <c r="D602" i="1"/>
  <c r="C602" i="1"/>
  <c r="D601" i="1"/>
  <c r="C601" i="1"/>
  <c r="D600" i="1"/>
  <c r="C600" i="1"/>
  <c r="D599" i="1"/>
  <c r="C599" i="1"/>
  <c r="D598" i="1"/>
  <c r="C598" i="1"/>
  <c r="D597" i="1"/>
  <c r="C597" i="1"/>
  <c r="D596" i="1"/>
  <c r="C596" i="1"/>
  <c r="D595" i="1"/>
  <c r="C595" i="1"/>
  <c r="D594" i="1"/>
  <c r="C594" i="1"/>
  <c r="H593" i="1"/>
  <c r="D593" i="1"/>
  <c r="G593" i="1" s="1"/>
  <c r="C593" i="1"/>
  <c r="D592" i="1"/>
  <c r="C592" i="1"/>
  <c r="H591" i="1"/>
  <c r="D591" i="1"/>
  <c r="G591" i="1" s="1"/>
  <c r="C591" i="1"/>
  <c r="D590" i="1"/>
  <c r="C590" i="1"/>
  <c r="H589" i="1"/>
  <c r="D589" i="1"/>
  <c r="G589" i="1" s="1"/>
  <c r="C589" i="1"/>
  <c r="D588" i="1"/>
  <c r="D587" i="1"/>
  <c r="D586" i="1"/>
  <c r="G586" i="1" s="1"/>
  <c r="C586" i="1"/>
  <c r="H585" i="1"/>
  <c r="D585" i="1"/>
  <c r="G585" i="1" s="1"/>
  <c r="C585" i="1"/>
  <c r="D584" i="1"/>
  <c r="C584" i="1"/>
  <c r="H583" i="1"/>
  <c r="D583" i="1"/>
  <c r="G583" i="1" s="1"/>
  <c r="C583" i="1"/>
  <c r="H582" i="1"/>
  <c r="D582" i="1"/>
  <c r="G582" i="1" s="1"/>
  <c r="C582" i="1"/>
  <c r="H581" i="1"/>
  <c r="D581" i="1"/>
  <c r="G581" i="1" s="1"/>
  <c r="C581" i="1"/>
  <c r="D580" i="1"/>
  <c r="C580" i="1"/>
  <c r="H579" i="1"/>
  <c r="D579" i="1"/>
  <c r="G579" i="1" s="1"/>
  <c r="C579" i="1"/>
  <c r="H578" i="1"/>
  <c r="D578" i="1"/>
  <c r="G578" i="1" s="1"/>
  <c r="C578" i="1"/>
  <c r="D577" i="1"/>
  <c r="G577" i="1" s="1"/>
  <c r="C577" i="1"/>
  <c r="D576" i="1"/>
  <c r="C576" i="1"/>
  <c r="H575" i="1"/>
  <c r="D575" i="1"/>
  <c r="G575" i="1" s="1"/>
  <c r="C575" i="1"/>
  <c r="D574" i="1"/>
  <c r="G574" i="1" s="1"/>
  <c r="C574" i="1"/>
  <c r="D573" i="1"/>
  <c r="G573" i="1" s="1"/>
  <c r="C573" i="1"/>
  <c r="D572" i="1"/>
  <c r="C572" i="1"/>
  <c r="H571" i="1"/>
  <c r="D571" i="1"/>
  <c r="G571" i="1" s="1"/>
  <c r="C571" i="1"/>
  <c r="D570" i="1"/>
  <c r="G570" i="1" s="1"/>
  <c r="C570" i="1"/>
  <c r="H569" i="1"/>
  <c r="D569" i="1"/>
  <c r="G569" i="1" s="1"/>
  <c r="C569" i="1"/>
  <c r="D568" i="1"/>
  <c r="C568" i="1"/>
  <c r="H567" i="1"/>
  <c r="D567" i="1"/>
  <c r="G567" i="1" s="1"/>
  <c r="C567" i="1"/>
  <c r="H566" i="1"/>
  <c r="D566" i="1"/>
  <c r="G566" i="1" s="1"/>
  <c r="C566" i="1"/>
  <c r="H565" i="1"/>
  <c r="D565" i="1"/>
  <c r="G565" i="1" s="1"/>
  <c r="C565" i="1"/>
  <c r="D564" i="1"/>
  <c r="C564" i="1"/>
  <c r="H563" i="1"/>
  <c r="D563" i="1"/>
  <c r="G563" i="1" s="1"/>
  <c r="C563" i="1"/>
  <c r="H562" i="1"/>
  <c r="D562" i="1"/>
  <c r="G562" i="1" s="1"/>
  <c r="C562" i="1"/>
  <c r="D561" i="1"/>
  <c r="G561" i="1" s="1"/>
  <c r="C561" i="1"/>
  <c r="D560" i="1"/>
  <c r="C560" i="1"/>
  <c r="H559" i="1"/>
  <c r="D559" i="1"/>
  <c r="G559" i="1" s="1"/>
  <c r="C559" i="1"/>
  <c r="D558" i="1"/>
  <c r="G558" i="1" s="1"/>
  <c r="C558" i="1"/>
  <c r="D557" i="1"/>
  <c r="G557" i="1" s="1"/>
  <c r="C557" i="1"/>
  <c r="D556" i="1"/>
  <c r="C556" i="1"/>
  <c r="H555" i="1"/>
  <c r="D555" i="1"/>
  <c r="G555" i="1" s="1"/>
  <c r="C555" i="1"/>
  <c r="D554" i="1"/>
  <c r="G554" i="1" s="1"/>
  <c r="C554" i="1"/>
  <c r="H553" i="1"/>
  <c r="D553" i="1"/>
  <c r="G553" i="1" s="1"/>
  <c r="C553" i="1"/>
  <c r="D552" i="1"/>
  <c r="C552" i="1"/>
  <c r="H551" i="1"/>
  <c r="D551" i="1"/>
  <c r="G551" i="1" s="1"/>
  <c r="C551" i="1"/>
  <c r="H550" i="1"/>
  <c r="D550" i="1"/>
  <c r="G550" i="1" s="1"/>
  <c r="C550" i="1"/>
  <c r="H549" i="1"/>
  <c r="D549" i="1"/>
  <c r="G549" i="1" s="1"/>
  <c r="C549" i="1"/>
  <c r="D548" i="1"/>
  <c r="C548" i="1"/>
  <c r="H547" i="1"/>
  <c r="D547" i="1"/>
  <c r="G547" i="1" s="1"/>
  <c r="C547" i="1"/>
  <c r="H546" i="1"/>
  <c r="D546" i="1"/>
  <c r="G546" i="1" s="1"/>
  <c r="C546" i="1"/>
  <c r="D545" i="1"/>
  <c r="G545" i="1" s="1"/>
  <c r="C545" i="1"/>
  <c r="D544" i="1"/>
  <c r="D543" i="1"/>
  <c r="C543" i="1"/>
  <c r="G542" i="1"/>
  <c r="D542" i="1"/>
  <c r="H542" i="1" s="1"/>
  <c r="C542" i="1"/>
  <c r="D541" i="1"/>
  <c r="C541" i="1"/>
  <c r="G540" i="1"/>
  <c r="D540" i="1"/>
  <c r="H540" i="1" s="1"/>
  <c r="C540" i="1"/>
  <c r="D539" i="1"/>
  <c r="C539" i="1"/>
  <c r="G538" i="1"/>
  <c r="D538" i="1"/>
  <c r="H538" i="1" s="1"/>
  <c r="C538" i="1"/>
  <c r="D537" i="1"/>
  <c r="C537" i="1"/>
  <c r="G536" i="1"/>
  <c r="D536" i="1"/>
  <c r="H536" i="1" s="1"/>
  <c r="C536" i="1"/>
  <c r="D535" i="1"/>
  <c r="C535" i="1"/>
  <c r="G534" i="1"/>
  <c r="D534" i="1"/>
  <c r="H534" i="1" s="1"/>
  <c r="C534" i="1"/>
  <c r="D533" i="1"/>
  <c r="C533" i="1"/>
  <c r="D532" i="1"/>
  <c r="H531" i="1"/>
  <c r="D531" i="1"/>
  <c r="C531" i="1"/>
  <c r="G531" i="1" s="1"/>
  <c r="D530" i="1"/>
  <c r="H530" i="1" s="1"/>
  <c r="C530" i="1"/>
  <c r="D529" i="1"/>
  <c r="C529" i="1"/>
  <c r="D528" i="1"/>
  <c r="C528" i="1"/>
  <c r="D527" i="1"/>
  <c r="C527" i="1"/>
  <c r="G527" i="1" s="1"/>
  <c r="D526" i="1"/>
  <c r="H526" i="1" s="1"/>
  <c r="C526" i="1"/>
  <c r="H525" i="1"/>
  <c r="D525" i="1"/>
  <c r="C525" i="1"/>
  <c r="G525" i="1" s="1"/>
  <c r="D524" i="1"/>
  <c r="C524" i="1"/>
  <c r="H521" i="1"/>
  <c r="D521" i="1"/>
  <c r="C521" i="1"/>
  <c r="G521" i="1" s="1"/>
  <c r="D520" i="1"/>
  <c r="C520" i="1"/>
  <c r="D519" i="1"/>
  <c r="C519" i="1"/>
  <c r="G519" i="1" s="1"/>
  <c r="D518" i="1"/>
  <c r="H518" i="1" s="1"/>
  <c r="C518" i="1"/>
  <c r="D517" i="1"/>
  <c r="C517" i="1"/>
  <c r="D516" i="1"/>
  <c r="C516" i="1"/>
  <c r="H515" i="1"/>
  <c r="D515" i="1"/>
  <c r="C515" i="1"/>
  <c r="G515" i="1" s="1"/>
  <c r="D514" i="1"/>
  <c r="H514" i="1" s="1"/>
  <c r="C514" i="1"/>
  <c r="H513" i="1"/>
  <c r="D513" i="1"/>
  <c r="C513" i="1"/>
  <c r="G513" i="1" s="1"/>
  <c r="D512" i="1"/>
  <c r="C512" i="1"/>
  <c r="H512" i="1" s="1"/>
  <c r="D511" i="1"/>
  <c r="C511" i="1"/>
  <c r="G511" i="1" s="1"/>
  <c r="D510" i="1"/>
  <c r="H510" i="1" s="1"/>
  <c r="C510" i="1"/>
  <c r="D509" i="1"/>
  <c r="D508" i="1"/>
  <c r="C508" i="1"/>
  <c r="D507" i="1"/>
  <c r="C507" i="1"/>
  <c r="G507" i="1" s="1"/>
  <c r="D506" i="1"/>
  <c r="H506" i="1" s="1"/>
  <c r="C506" i="1"/>
  <c r="H505" i="1"/>
  <c r="D505" i="1"/>
  <c r="C505" i="1"/>
  <c r="G505" i="1" s="1"/>
  <c r="D504" i="1"/>
  <c r="C504" i="1"/>
  <c r="H504" i="1" s="1"/>
  <c r="H503" i="1"/>
  <c r="D503" i="1"/>
  <c r="C503" i="1"/>
  <c r="G503" i="1" s="1"/>
  <c r="D502" i="1"/>
  <c r="H502" i="1" s="1"/>
  <c r="C502" i="1"/>
  <c r="D501" i="1"/>
  <c r="C501" i="1"/>
  <c r="D500" i="1"/>
  <c r="C500" i="1"/>
  <c r="D499" i="1"/>
  <c r="C499" i="1"/>
  <c r="G499" i="1" s="1"/>
  <c r="D498" i="1"/>
  <c r="H498" i="1" s="1"/>
  <c r="C498" i="1"/>
  <c r="H497" i="1"/>
  <c r="D497" i="1"/>
  <c r="C497" i="1"/>
  <c r="G497" i="1" s="1"/>
  <c r="D496" i="1"/>
  <c r="C496" i="1"/>
  <c r="H495" i="1"/>
  <c r="D495" i="1"/>
  <c r="C495" i="1"/>
  <c r="G495" i="1" s="1"/>
  <c r="D494" i="1"/>
  <c r="H494" i="1" s="1"/>
  <c r="C494" i="1"/>
  <c r="D493" i="1"/>
  <c r="C493" i="1"/>
  <c r="D492" i="1"/>
  <c r="C492" i="1"/>
  <c r="H491" i="1"/>
  <c r="D491" i="1"/>
  <c r="C491" i="1"/>
  <c r="G491" i="1" s="1"/>
  <c r="D490" i="1"/>
  <c r="H490" i="1" s="1"/>
  <c r="C490" i="1"/>
  <c r="H489" i="1"/>
  <c r="D489" i="1"/>
  <c r="C489" i="1"/>
  <c r="G489" i="1" s="1"/>
  <c r="D488" i="1"/>
  <c r="C488" i="1"/>
  <c r="D487" i="1"/>
  <c r="C487" i="1"/>
  <c r="G487" i="1" s="1"/>
  <c r="D486" i="1"/>
  <c r="H486" i="1" s="1"/>
  <c r="C486" i="1"/>
  <c r="D485" i="1"/>
  <c r="C485" i="1"/>
  <c r="D484" i="1"/>
  <c r="C484" i="1"/>
  <c r="H483" i="1"/>
  <c r="D483" i="1"/>
  <c r="C483" i="1"/>
  <c r="G483" i="1" s="1"/>
  <c r="D482" i="1"/>
  <c r="H482" i="1" s="1"/>
  <c r="C482" i="1"/>
  <c r="H481" i="1"/>
  <c r="D481" i="1"/>
  <c r="C481" i="1"/>
  <c r="G481" i="1" s="1"/>
  <c r="D480" i="1"/>
  <c r="C480" i="1"/>
  <c r="H480" i="1" s="1"/>
  <c r="D479" i="1"/>
  <c r="C479" i="1"/>
  <c r="G479" i="1" s="1"/>
  <c r="D478" i="1"/>
  <c r="H478" i="1" s="1"/>
  <c r="C478" i="1"/>
  <c r="D477" i="1"/>
  <c r="C477" i="1"/>
  <c r="D476" i="1"/>
  <c r="C476" i="1"/>
  <c r="D475" i="1"/>
  <c r="C475" i="1"/>
  <c r="G475" i="1" s="1"/>
  <c r="D474" i="1"/>
  <c r="H474" i="1" s="1"/>
  <c r="C474" i="1"/>
  <c r="H473" i="1"/>
  <c r="D473" i="1"/>
  <c r="C473" i="1"/>
  <c r="G473" i="1" s="1"/>
  <c r="D472" i="1"/>
  <c r="C472" i="1"/>
  <c r="H472" i="1" s="1"/>
  <c r="H471" i="1"/>
  <c r="D471" i="1"/>
  <c r="C471" i="1"/>
  <c r="G471" i="1" s="1"/>
  <c r="D470" i="1"/>
  <c r="H470" i="1" s="1"/>
  <c r="C470" i="1"/>
  <c r="D469" i="1"/>
  <c r="C469" i="1"/>
  <c r="D468" i="1"/>
  <c r="C468" i="1"/>
  <c r="D467" i="1"/>
  <c r="C467" i="1"/>
  <c r="G467" i="1" s="1"/>
  <c r="D466" i="1"/>
  <c r="H466" i="1" s="1"/>
  <c r="C466" i="1"/>
  <c r="H465" i="1"/>
  <c r="D465" i="1"/>
  <c r="C465" i="1"/>
  <c r="G465" i="1" s="1"/>
  <c r="D464" i="1"/>
  <c r="C464" i="1"/>
  <c r="H463" i="1"/>
  <c r="D463" i="1"/>
  <c r="C463" i="1"/>
  <c r="G463" i="1" s="1"/>
  <c r="D462" i="1"/>
  <c r="H462" i="1" s="1"/>
  <c r="C462" i="1"/>
  <c r="D461" i="1"/>
  <c r="C461" i="1"/>
  <c r="D460" i="1"/>
  <c r="C460" i="1"/>
  <c r="H459" i="1"/>
  <c r="D459" i="1"/>
  <c r="C459" i="1"/>
  <c r="G459" i="1" s="1"/>
  <c r="D458" i="1"/>
  <c r="H458" i="1" s="1"/>
  <c r="C458" i="1"/>
  <c r="H457" i="1"/>
  <c r="D457" i="1"/>
  <c r="C457" i="1"/>
  <c r="G457" i="1" s="1"/>
  <c r="D456" i="1"/>
  <c r="C456" i="1"/>
  <c r="D455" i="1"/>
  <c r="C455" i="1"/>
  <c r="G455" i="1" s="1"/>
  <c r="D454" i="1"/>
  <c r="H454" i="1" s="1"/>
  <c r="C454" i="1"/>
  <c r="D453" i="1"/>
  <c r="D452" i="1"/>
  <c r="C452" i="1"/>
  <c r="H451" i="1"/>
  <c r="D451" i="1"/>
  <c r="C451" i="1"/>
  <c r="G451" i="1" s="1"/>
  <c r="D450" i="1"/>
  <c r="H450" i="1" s="1"/>
  <c r="C450" i="1"/>
  <c r="H449" i="1"/>
  <c r="D449" i="1"/>
  <c r="C449" i="1"/>
  <c r="G449" i="1" s="1"/>
  <c r="D448" i="1"/>
  <c r="C448" i="1"/>
  <c r="H448" i="1" s="1"/>
  <c r="D447" i="1"/>
  <c r="C447" i="1"/>
  <c r="G447" i="1" s="1"/>
  <c r="D446" i="1"/>
  <c r="H446" i="1" s="1"/>
  <c r="C446" i="1"/>
  <c r="D445" i="1"/>
  <c r="C445" i="1"/>
  <c r="D444" i="1"/>
  <c r="C444" i="1"/>
  <c r="D443" i="1"/>
  <c r="H443" i="1" s="1"/>
  <c r="C443" i="1"/>
  <c r="G443" i="1" s="1"/>
  <c r="D442" i="1"/>
  <c r="H442" i="1" s="1"/>
  <c r="C442" i="1"/>
  <c r="H441" i="1"/>
  <c r="D441" i="1"/>
  <c r="C441" i="1"/>
  <c r="G441" i="1" s="1"/>
  <c r="D440" i="1"/>
  <c r="H440" i="1" s="1"/>
  <c r="C440" i="1"/>
  <c r="H439" i="1"/>
  <c r="D439" i="1"/>
  <c r="C439" i="1"/>
  <c r="G439" i="1" s="1"/>
  <c r="D438" i="1"/>
  <c r="H438" i="1" s="1"/>
  <c r="C438" i="1"/>
  <c r="H437" i="1"/>
  <c r="D437" i="1"/>
  <c r="C437" i="1"/>
  <c r="G437" i="1" s="1"/>
  <c r="H436" i="1"/>
  <c r="D436" i="1"/>
  <c r="C436" i="1"/>
  <c r="H435" i="1"/>
  <c r="D435" i="1"/>
  <c r="C435" i="1"/>
  <c r="D434" i="1"/>
  <c r="H434" i="1" s="1"/>
  <c r="C434" i="1"/>
  <c r="G434" i="1" s="1"/>
  <c r="H433" i="1"/>
  <c r="D433" i="1"/>
  <c r="C433" i="1"/>
  <c r="G433" i="1" s="1"/>
  <c r="H432" i="1"/>
  <c r="D432" i="1"/>
  <c r="C432" i="1"/>
  <c r="D431" i="1"/>
  <c r="H431" i="1" s="1"/>
  <c r="C431" i="1"/>
  <c r="D430" i="1"/>
  <c r="H430" i="1" s="1"/>
  <c r="C430" i="1"/>
  <c r="G430" i="1" s="1"/>
  <c r="H429" i="1"/>
  <c r="D429" i="1"/>
  <c r="C429" i="1"/>
  <c r="G429" i="1" s="1"/>
  <c r="D428" i="1"/>
  <c r="H428" i="1" s="1"/>
  <c r="C428" i="1"/>
  <c r="D427" i="1"/>
  <c r="H427" i="1" s="1"/>
  <c r="C427" i="1"/>
  <c r="G427" i="1" s="1"/>
  <c r="D426" i="1"/>
  <c r="H426" i="1" s="1"/>
  <c r="C426" i="1"/>
  <c r="H425" i="1"/>
  <c r="D425" i="1"/>
  <c r="C425" i="1"/>
  <c r="G425" i="1" s="1"/>
  <c r="D424" i="1"/>
  <c r="H424" i="1" s="1"/>
  <c r="C424" i="1"/>
  <c r="H423" i="1"/>
  <c r="D423" i="1"/>
  <c r="C423" i="1"/>
  <c r="G423" i="1" s="1"/>
  <c r="D422" i="1"/>
  <c r="H422" i="1" s="1"/>
  <c r="C422" i="1"/>
  <c r="H421" i="1"/>
  <c r="D421" i="1"/>
  <c r="C421" i="1"/>
  <c r="G421" i="1" s="1"/>
  <c r="H420" i="1"/>
  <c r="D420" i="1"/>
  <c r="C420" i="1"/>
  <c r="H419" i="1"/>
  <c r="D419" i="1"/>
  <c r="C419" i="1"/>
  <c r="D418" i="1"/>
  <c r="H418" i="1" s="1"/>
  <c r="C418" i="1"/>
  <c r="G418" i="1" s="1"/>
  <c r="H417" i="1"/>
  <c r="D417" i="1"/>
  <c r="C417" i="1"/>
  <c r="G417" i="1" s="1"/>
  <c r="H416" i="1"/>
  <c r="D416" i="1"/>
  <c r="C416" i="1"/>
  <c r="D415" i="1"/>
  <c r="D413" i="1"/>
  <c r="H413" i="1" s="1"/>
  <c r="C413" i="1"/>
  <c r="C412" i="1"/>
  <c r="D411" i="1"/>
  <c r="H411" i="1" s="1"/>
  <c r="C411" i="1"/>
  <c r="D406" i="1"/>
  <c r="H406" i="1" s="1"/>
  <c r="C406" i="1"/>
  <c r="D405" i="1"/>
  <c r="H405" i="1" s="1"/>
  <c r="C405" i="1"/>
  <c r="D404" i="1"/>
  <c r="H404" i="1" s="1"/>
  <c r="C404" i="1"/>
  <c r="H401" i="1"/>
  <c r="D401" i="1"/>
  <c r="C401" i="1"/>
  <c r="G401" i="1" s="1"/>
  <c r="D400" i="1"/>
  <c r="H400" i="1" s="1"/>
  <c r="C400" i="1"/>
  <c r="H399" i="1"/>
  <c r="D399" i="1"/>
  <c r="C399" i="1"/>
  <c r="G399" i="1" s="1"/>
  <c r="D398" i="1"/>
  <c r="H398" i="1" s="1"/>
  <c r="C398" i="1"/>
  <c r="H397" i="1"/>
  <c r="D397" i="1"/>
  <c r="C397" i="1"/>
  <c r="G397" i="1" s="1"/>
  <c r="H396" i="1"/>
  <c r="D396" i="1"/>
  <c r="C396" i="1"/>
  <c r="H395" i="1"/>
  <c r="D395" i="1"/>
  <c r="C395" i="1"/>
  <c r="D394" i="1"/>
  <c r="H394" i="1" s="1"/>
  <c r="C394" i="1"/>
  <c r="G394" i="1" s="1"/>
  <c r="H393" i="1"/>
  <c r="D393" i="1"/>
  <c r="C393" i="1"/>
  <c r="G393" i="1" s="1"/>
  <c r="H392" i="1"/>
  <c r="D392" i="1"/>
  <c r="C392" i="1"/>
  <c r="D391" i="1"/>
  <c r="H391" i="1" s="1"/>
  <c r="C391" i="1"/>
  <c r="D390" i="1"/>
  <c r="H390" i="1" s="1"/>
  <c r="C390" i="1"/>
  <c r="G390" i="1" s="1"/>
  <c r="H389" i="1"/>
  <c r="D389" i="1"/>
  <c r="C389" i="1"/>
  <c r="G389" i="1" s="1"/>
  <c r="D388" i="1"/>
  <c r="H388" i="1" s="1"/>
  <c r="C388" i="1"/>
  <c r="D387" i="1"/>
  <c r="H387" i="1" s="1"/>
  <c r="C387" i="1"/>
  <c r="G387" i="1" s="1"/>
  <c r="D386" i="1"/>
  <c r="H386" i="1" s="1"/>
  <c r="C386" i="1"/>
  <c r="H385" i="1"/>
  <c r="D385" i="1"/>
  <c r="C385" i="1"/>
  <c r="G385" i="1" s="1"/>
  <c r="D384" i="1"/>
  <c r="H384" i="1" s="1"/>
  <c r="C384" i="1"/>
  <c r="H383" i="1"/>
  <c r="D383" i="1"/>
  <c r="C383" i="1"/>
  <c r="G383" i="1" s="1"/>
  <c r="D382" i="1"/>
  <c r="H382" i="1" s="1"/>
  <c r="C382" i="1"/>
  <c r="H381" i="1"/>
  <c r="D381" i="1"/>
  <c r="C381" i="1"/>
  <c r="G381" i="1" s="1"/>
  <c r="H380" i="1"/>
  <c r="D380" i="1"/>
  <c r="C380" i="1"/>
  <c r="H379" i="1"/>
  <c r="D379" i="1"/>
  <c r="C379" i="1"/>
  <c r="D378" i="1"/>
  <c r="H378" i="1" s="1"/>
  <c r="C378" i="1"/>
  <c r="G378" i="1" s="1"/>
  <c r="H377" i="1"/>
  <c r="D377" i="1"/>
  <c r="C377" i="1"/>
  <c r="G377" i="1" s="1"/>
  <c r="H376" i="1"/>
  <c r="D376" i="1"/>
  <c r="C376" i="1"/>
  <c r="D375" i="1"/>
  <c r="H375" i="1" s="1"/>
  <c r="C375" i="1"/>
  <c r="D374" i="1"/>
  <c r="H374" i="1" s="1"/>
  <c r="C374" i="1"/>
  <c r="G374" i="1" s="1"/>
  <c r="H373" i="1"/>
  <c r="D373" i="1"/>
  <c r="C373" i="1"/>
  <c r="G373" i="1" s="1"/>
  <c r="D372" i="1"/>
  <c r="H372" i="1" s="1"/>
  <c r="C372" i="1"/>
  <c r="D371" i="1"/>
  <c r="H371" i="1" s="1"/>
  <c r="C371" i="1"/>
  <c r="D370" i="1"/>
  <c r="H370" i="1" s="1"/>
  <c r="C370" i="1"/>
  <c r="H369" i="1"/>
  <c r="D369" i="1"/>
  <c r="C369" i="1"/>
  <c r="D368" i="1"/>
  <c r="H368" i="1" s="1"/>
  <c r="C368" i="1"/>
  <c r="H367" i="1"/>
  <c r="D367" i="1"/>
  <c r="C367" i="1"/>
  <c r="G367" i="1" s="1"/>
  <c r="D366" i="1"/>
  <c r="H366" i="1" s="1"/>
  <c r="C366" i="1"/>
  <c r="H365" i="1"/>
  <c r="D365" i="1"/>
  <c r="C365" i="1"/>
  <c r="D364" i="1"/>
  <c r="H364" i="1" s="1"/>
  <c r="C364" i="1"/>
  <c r="H363" i="1"/>
  <c r="D363" i="1"/>
  <c r="C363" i="1"/>
  <c r="D362" i="1"/>
  <c r="H362" i="1" s="1"/>
  <c r="C362" i="1"/>
  <c r="G362" i="1" s="1"/>
  <c r="H361" i="1"/>
  <c r="D361" i="1"/>
  <c r="C361" i="1"/>
  <c r="G361" i="1" s="1"/>
  <c r="H360" i="1"/>
  <c r="D360" i="1"/>
  <c r="C360" i="1"/>
  <c r="D359" i="1"/>
  <c r="H359" i="1" s="1"/>
  <c r="C359" i="1"/>
  <c r="D357" i="1"/>
  <c r="H357" i="1" s="1"/>
  <c r="C357" i="1"/>
  <c r="D356" i="1"/>
  <c r="C356" i="1"/>
  <c r="G356" i="1" s="1"/>
  <c r="D355" i="1"/>
  <c r="C355" i="1"/>
  <c r="H354" i="1"/>
  <c r="D354" i="1"/>
  <c r="C354" i="1"/>
  <c r="G354" i="1" s="1"/>
  <c r="D353" i="1"/>
  <c r="H353" i="1" s="1"/>
  <c r="C353" i="1"/>
  <c r="D352" i="1"/>
  <c r="C352" i="1"/>
  <c r="G352" i="1" s="1"/>
  <c r="D351" i="1"/>
  <c r="C351" i="1"/>
  <c r="D350" i="1"/>
  <c r="C350" i="1"/>
  <c r="G350" i="1" s="1"/>
  <c r="H349" i="1"/>
  <c r="D349" i="1"/>
  <c r="C349" i="1"/>
  <c r="H348" i="1"/>
  <c r="D348" i="1"/>
  <c r="C348" i="1"/>
  <c r="D347" i="1"/>
  <c r="C347" i="1"/>
  <c r="C346" i="1"/>
  <c r="D344" i="1"/>
  <c r="C344" i="1"/>
  <c r="G344" i="1" s="1"/>
  <c r="D343" i="1"/>
  <c r="C343" i="1"/>
  <c r="D342" i="1"/>
  <c r="C342" i="1"/>
  <c r="G342" i="1" s="1"/>
  <c r="H341" i="1"/>
  <c r="D341" i="1"/>
  <c r="C341" i="1"/>
  <c r="H340" i="1"/>
  <c r="D340" i="1"/>
  <c r="C340" i="1"/>
  <c r="D339" i="1"/>
  <c r="D338" i="1"/>
  <c r="C338" i="1"/>
  <c r="G338" i="1" s="1"/>
  <c r="H337" i="1"/>
  <c r="D337" i="1"/>
  <c r="C337" i="1"/>
  <c r="D336" i="1"/>
  <c r="H336" i="1" s="1"/>
  <c r="C336" i="1"/>
  <c r="D335" i="1"/>
  <c r="C335" i="1"/>
  <c r="H334" i="1"/>
  <c r="D334" i="1"/>
  <c r="C334" i="1"/>
  <c r="D333" i="1"/>
  <c r="H333" i="1" s="1"/>
  <c r="C333" i="1"/>
  <c r="D332" i="1"/>
  <c r="C332" i="1"/>
  <c r="G332" i="1" s="1"/>
  <c r="D331" i="1"/>
  <c r="C331" i="1"/>
  <c r="G331" i="1" s="1"/>
  <c r="H330" i="1"/>
  <c r="D330" i="1"/>
  <c r="C330" i="1"/>
  <c r="D329" i="1"/>
  <c r="H329" i="1" s="1"/>
  <c r="C329" i="1"/>
  <c r="D328" i="1"/>
  <c r="C328" i="1"/>
  <c r="G328" i="1" s="1"/>
  <c r="D327" i="1"/>
  <c r="C327" i="1"/>
  <c r="G327" i="1" s="1"/>
  <c r="H326" i="1"/>
  <c r="D326" i="1"/>
  <c r="C326" i="1"/>
  <c r="D325" i="1"/>
  <c r="H325" i="1" s="1"/>
  <c r="C325" i="1"/>
  <c r="D324" i="1"/>
  <c r="C324" i="1"/>
  <c r="G324" i="1" s="1"/>
  <c r="D323" i="1"/>
  <c r="C323" i="1"/>
  <c r="G323" i="1" s="1"/>
  <c r="H322" i="1"/>
  <c r="D322" i="1"/>
  <c r="C322" i="1"/>
  <c r="D321" i="1"/>
  <c r="H321" i="1" s="1"/>
  <c r="C321" i="1"/>
  <c r="D320" i="1"/>
  <c r="C320" i="1"/>
  <c r="G320" i="1" s="1"/>
  <c r="D319" i="1"/>
  <c r="C319" i="1"/>
  <c r="G319" i="1" s="1"/>
  <c r="H318" i="1"/>
  <c r="D318" i="1"/>
  <c r="C318" i="1"/>
  <c r="D317" i="1"/>
  <c r="H317" i="1" s="1"/>
  <c r="C317" i="1"/>
  <c r="D316" i="1"/>
  <c r="C316" i="1"/>
  <c r="G316" i="1" s="1"/>
  <c r="D315" i="1"/>
  <c r="C315" i="1"/>
  <c r="G315" i="1" s="1"/>
  <c r="H314" i="1"/>
  <c r="D314" i="1"/>
  <c r="C314" i="1"/>
  <c r="D313" i="1"/>
  <c r="H313" i="1" s="1"/>
  <c r="C313" i="1"/>
  <c r="D312" i="1"/>
  <c r="C312" i="1"/>
  <c r="G312" i="1" s="1"/>
  <c r="D311" i="1"/>
  <c r="C311" i="1"/>
  <c r="G311" i="1" s="1"/>
  <c r="H310" i="1"/>
  <c r="D310" i="1"/>
  <c r="C310" i="1"/>
  <c r="D309" i="1"/>
  <c r="H309" i="1" s="1"/>
  <c r="C309" i="1"/>
  <c r="D308" i="1"/>
  <c r="C308" i="1"/>
  <c r="G308" i="1" s="1"/>
  <c r="D307" i="1"/>
  <c r="C307" i="1"/>
  <c r="G307" i="1" s="1"/>
  <c r="C306" i="1"/>
  <c r="D305" i="1"/>
  <c r="H305" i="1" s="1"/>
  <c r="C305" i="1"/>
  <c r="D304" i="1"/>
  <c r="C304" i="1"/>
  <c r="G304" i="1" s="1"/>
  <c r="D303" i="1"/>
  <c r="C303" i="1"/>
  <c r="G303" i="1" s="1"/>
  <c r="H302" i="1"/>
  <c r="D302" i="1"/>
  <c r="C302" i="1"/>
  <c r="D301" i="1"/>
  <c r="H301" i="1" s="1"/>
  <c r="C301" i="1"/>
  <c r="D300" i="1"/>
  <c r="C300" i="1"/>
  <c r="G300" i="1" s="1"/>
  <c r="D299" i="1"/>
  <c r="C299" i="1"/>
  <c r="G299" i="1" s="1"/>
  <c r="H298" i="1"/>
  <c r="D298" i="1"/>
  <c r="C298" i="1"/>
  <c r="D297" i="1"/>
  <c r="H297" i="1" s="1"/>
  <c r="C297" i="1"/>
  <c r="D296" i="1"/>
  <c r="C296" i="1"/>
  <c r="G296" i="1" s="1"/>
  <c r="D295" i="1"/>
  <c r="C295" i="1"/>
  <c r="G295" i="1" s="1"/>
  <c r="C294" i="1"/>
  <c r="D292" i="1"/>
  <c r="C292" i="1"/>
  <c r="D291" i="1"/>
  <c r="C291" i="1"/>
  <c r="G291" i="1" s="1"/>
  <c r="H290" i="1"/>
  <c r="D290" i="1"/>
  <c r="C290" i="1"/>
  <c r="D289" i="1"/>
  <c r="H289" i="1" s="1"/>
  <c r="C289" i="1"/>
  <c r="D288" i="1"/>
  <c r="C288" i="1"/>
  <c r="D284" i="1"/>
  <c r="C284" i="1"/>
  <c r="G284" i="1" s="1"/>
  <c r="D283" i="1"/>
  <c r="C283" i="1"/>
  <c r="G283" i="1" s="1"/>
  <c r="H282" i="1"/>
  <c r="D282" i="1"/>
  <c r="C282" i="1"/>
  <c r="D281" i="1"/>
  <c r="H281" i="1" s="1"/>
  <c r="C281" i="1"/>
  <c r="D280" i="1"/>
  <c r="C280" i="1"/>
  <c r="G280" i="1" s="1"/>
  <c r="D279" i="1"/>
  <c r="C279" i="1"/>
  <c r="G279" i="1" s="1"/>
  <c r="H278" i="1"/>
  <c r="D278" i="1"/>
  <c r="C278" i="1"/>
  <c r="D277" i="1"/>
  <c r="H277" i="1" s="1"/>
  <c r="C277" i="1"/>
  <c r="D276" i="1"/>
  <c r="C276" i="1"/>
  <c r="G276" i="1" s="1"/>
  <c r="D275" i="1"/>
  <c r="C275" i="1"/>
  <c r="G275" i="1" s="1"/>
  <c r="H274" i="1"/>
  <c r="D274" i="1"/>
  <c r="C274" i="1"/>
  <c r="D273" i="1"/>
  <c r="H273" i="1" s="1"/>
  <c r="C273" i="1"/>
  <c r="D272" i="1"/>
  <c r="C272" i="1"/>
  <c r="G272" i="1" s="1"/>
  <c r="D271" i="1"/>
  <c r="C271" i="1"/>
  <c r="G271" i="1" s="1"/>
  <c r="H270" i="1"/>
  <c r="D270" i="1"/>
  <c r="C270" i="1"/>
  <c r="D269" i="1"/>
  <c r="H269" i="1" s="1"/>
  <c r="C269" i="1"/>
  <c r="D268" i="1"/>
  <c r="C268" i="1"/>
  <c r="G268" i="1" s="1"/>
  <c r="D267" i="1"/>
  <c r="C267" i="1"/>
  <c r="G267" i="1" s="1"/>
  <c r="H266" i="1"/>
  <c r="D266" i="1"/>
  <c r="C266" i="1"/>
  <c r="D265" i="1"/>
  <c r="H265" i="1" s="1"/>
  <c r="C265" i="1"/>
  <c r="D264" i="1"/>
  <c r="C264" i="1"/>
  <c r="G264" i="1" s="1"/>
  <c r="D263" i="1"/>
  <c r="C263" i="1"/>
  <c r="G263" i="1" s="1"/>
  <c r="H262" i="1"/>
  <c r="D262" i="1"/>
  <c r="C262" i="1"/>
  <c r="H261" i="1"/>
  <c r="G261" i="1"/>
  <c r="D261" i="1"/>
  <c r="C261" i="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D184" i="1"/>
  <c r="H184" i="1" s="1"/>
  <c r="C184" i="1"/>
  <c r="H183" i="1"/>
  <c r="G183" i="1"/>
  <c r="D183" i="1"/>
  <c r="C183" i="1"/>
  <c r="D182" i="1"/>
  <c r="H182" i="1" s="1"/>
  <c r="C182" i="1"/>
  <c r="D181" i="1"/>
  <c r="H181" i="1" s="1"/>
  <c r="C181" i="1"/>
  <c r="D180" i="1"/>
  <c r="H180" i="1" s="1"/>
  <c r="C180" i="1"/>
  <c r="D179" i="1"/>
  <c r="G179" i="1" s="1"/>
  <c r="C179" i="1"/>
  <c r="H178" i="1"/>
  <c r="G178" i="1"/>
  <c r="D178" i="1"/>
  <c r="C178" i="1"/>
  <c r="D177" i="1"/>
  <c r="G177" i="1" s="1"/>
  <c r="C177" i="1"/>
  <c r="D176" i="1"/>
  <c r="H176" i="1" s="1"/>
  <c r="C176" i="1"/>
  <c r="H175" i="1"/>
  <c r="G175" i="1"/>
  <c r="D175" i="1"/>
  <c r="C175" i="1"/>
  <c r="H174" i="1"/>
  <c r="G174" i="1"/>
  <c r="D174" i="1"/>
  <c r="C174" i="1"/>
  <c r="D173" i="1"/>
  <c r="H173" i="1" s="1"/>
  <c r="C173" i="1"/>
  <c r="H172" i="1"/>
  <c r="G172" i="1"/>
  <c r="D172" i="1"/>
  <c r="C172" i="1"/>
  <c r="H171" i="1"/>
  <c r="G171" i="1"/>
  <c r="D171" i="1"/>
  <c r="C171" i="1"/>
  <c r="H170" i="1"/>
  <c r="G170" i="1"/>
  <c r="D170" i="1"/>
  <c r="C170" i="1"/>
  <c r="D169" i="1"/>
  <c r="G169" i="1" s="1"/>
  <c r="C169" i="1"/>
  <c r="H168" i="1"/>
  <c r="D168" i="1"/>
  <c r="G168" i="1" s="1"/>
  <c r="C168" i="1"/>
  <c r="D167" i="1"/>
  <c r="H167" i="1" s="1"/>
  <c r="C167" i="1"/>
  <c r="H166" i="1"/>
  <c r="D166" i="1"/>
  <c r="G166" i="1" s="1"/>
  <c r="C166" i="1"/>
  <c r="C165" i="1"/>
  <c r="H164" i="1"/>
  <c r="G164" i="1"/>
  <c r="D164" i="1"/>
  <c r="C164" i="1"/>
  <c r="H163" i="1"/>
  <c r="D163" i="1"/>
  <c r="G163" i="1" s="1"/>
  <c r="C163" i="1"/>
  <c r="D162" i="1"/>
  <c r="H162" i="1" s="1"/>
  <c r="C162" i="1"/>
  <c r="D161" i="1"/>
  <c r="H161" i="1" s="1"/>
  <c r="C161" i="1"/>
  <c r="C160" i="1"/>
  <c r="H158" i="1"/>
  <c r="G158" i="1"/>
  <c r="D158" i="1"/>
  <c r="C158" i="1"/>
  <c r="H157" i="1"/>
  <c r="D157" i="1"/>
  <c r="G157" i="1" s="1"/>
  <c r="C157" i="1"/>
  <c r="H156" i="1"/>
  <c r="G156" i="1"/>
  <c r="D156" i="1"/>
  <c r="C156" i="1"/>
  <c r="H155" i="1"/>
  <c r="D155" i="1"/>
  <c r="G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H128" i="1"/>
  <c r="G128" i="1"/>
  <c r="D128" i="1"/>
  <c r="C128" i="1"/>
  <c r="H127" i="1"/>
  <c r="G127" i="1"/>
  <c r="D127" i="1"/>
  <c r="C127" i="1"/>
  <c r="H126" i="1"/>
  <c r="G126" i="1"/>
  <c r="D126" i="1"/>
  <c r="C126" i="1"/>
  <c r="H125" i="1"/>
  <c r="D125" i="1"/>
  <c r="G125" i="1" s="1"/>
  <c r="C125" i="1"/>
  <c r="D124" i="1"/>
  <c r="H124" i="1" s="1"/>
  <c r="C124" i="1"/>
  <c r="H123" i="1"/>
  <c r="G123"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G65" i="1"/>
  <c r="D65" i="1"/>
  <c r="H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35" i="5" l="1"/>
  <c r="G1223" i="1"/>
  <c r="G1224" i="1"/>
  <c r="H1409" i="1"/>
  <c r="D1408" i="1"/>
  <c r="H1408" i="1" s="1"/>
  <c r="F114" i="6"/>
  <c r="H177" i="1"/>
  <c r="E33" i="9"/>
  <c r="B33" i="9" s="1"/>
  <c r="H1509" i="1"/>
  <c r="D24" i="8"/>
  <c r="C1499" i="1" s="1"/>
  <c r="C1483" i="1"/>
  <c r="H1483" i="1" s="1"/>
  <c r="G184" i="1"/>
  <c r="G189" i="1"/>
  <c r="G176" i="1"/>
  <c r="C1576" i="1"/>
  <c r="G1576" i="1" s="1"/>
  <c r="G1151" i="1"/>
  <c r="E303" i="9"/>
  <c r="B303" i="9" s="1"/>
  <c r="E32" i="9"/>
  <c r="B32" i="9" s="1"/>
  <c r="F215" i="9"/>
  <c r="B215" i="9" s="1"/>
  <c r="E27" i="9"/>
  <c r="B27" i="9" s="1"/>
  <c r="E287" i="9"/>
  <c r="B287" i="9" s="1"/>
  <c r="E286" i="9"/>
  <c r="B286" i="9" s="1"/>
  <c r="H1217" i="1"/>
  <c r="G1240" i="1"/>
  <c r="G1263" i="1"/>
  <c r="H1148" i="1"/>
  <c r="G1148" i="1"/>
  <c r="F170" i="5"/>
  <c r="E288" i="9"/>
  <c r="B288" i="9" s="1"/>
  <c r="G1018" i="1"/>
  <c r="G1006" i="1"/>
  <c r="E12" i="5"/>
  <c r="E7" i="5" s="1"/>
  <c r="D985" i="1" s="1"/>
  <c r="G996" i="1"/>
  <c r="G1408" i="1"/>
  <c r="G1420" i="1"/>
  <c r="D1436" i="1"/>
  <c r="J1439" i="1"/>
  <c r="D1437" i="1"/>
  <c r="G1579" i="1"/>
  <c r="H1485" i="1"/>
  <c r="G1484" i="1"/>
  <c r="G1507" i="1"/>
  <c r="G1504" i="1"/>
  <c r="G1503" i="1"/>
  <c r="H1499" i="1"/>
  <c r="G1499" i="1"/>
  <c r="G1501" i="1"/>
  <c r="H1501" i="1"/>
  <c r="G1492" i="1"/>
  <c r="G1491" i="1"/>
  <c r="G1481" i="1"/>
  <c r="H1481" i="1"/>
  <c r="E294" i="9"/>
  <c r="B294" i="9" s="1"/>
  <c r="E298" i="9"/>
  <c r="B298" i="9" s="1"/>
  <c r="E296" i="9"/>
  <c r="B296" i="9" s="1"/>
  <c r="E301" i="9"/>
  <c r="B301" i="9" s="1"/>
  <c r="G292" i="1"/>
  <c r="G411" i="1"/>
  <c r="G404" i="1"/>
  <c r="D412" i="1"/>
  <c r="H412" i="1" s="1"/>
  <c r="B219" i="9"/>
  <c r="E40" i="9"/>
  <c r="B40" i="9" s="1"/>
  <c r="G703" i="1"/>
  <c r="G670" i="1"/>
  <c r="G668" i="1"/>
  <c r="E23" i="9"/>
  <c r="B23" i="9" s="1"/>
  <c r="G647" i="1"/>
  <c r="B275" i="9"/>
  <c r="G642" i="1"/>
  <c r="G645" i="1"/>
  <c r="F652" i="4"/>
  <c r="G641" i="1"/>
  <c r="G288" i="1"/>
  <c r="E643" i="4"/>
  <c r="D637" i="1" s="1"/>
  <c r="H637" i="1" s="1"/>
  <c r="G371" i="1"/>
  <c r="G369" i="1"/>
  <c r="E363" i="4"/>
  <c r="D358" i="1" s="1"/>
  <c r="G365" i="1"/>
  <c r="F418" i="4"/>
  <c r="G413" i="1"/>
  <c r="D260" i="1"/>
  <c r="G255" i="1"/>
  <c r="G257" i="1"/>
  <c r="E252" i="4"/>
  <c r="D248" i="1" s="1"/>
  <c r="E47" i="9"/>
  <c r="B47" i="9" s="1"/>
  <c r="B223" i="9"/>
  <c r="F222" i="9"/>
  <c r="B222" i="9"/>
  <c r="G182" i="1"/>
  <c r="G181" i="1"/>
  <c r="G180" i="1"/>
  <c r="E44" i="9"/>
  <c r="B44" i="9" s="1"/>
  <c r="F220" i="9"/>
  <c r="B220" i="9" s="1"/>
  <c r="G173" i="1"/>
  <c r="H179" i="1"/>
  <c r="E43" i="9"/>
  <c r="B43" i="9" s="1"/>
  <c r="H169" i="1"/>
  <c r="G167" i="1"/>
  <c r="G165" i="1"/>
  <c r="H165" i="1"/>
  <c r="F169" i="4"/>
  <c r="D160" i="1"/>
  <c r="H160" i="1" s="1"/>
  <c r="G162" i="1"/>
  <c r="G160" i="1"/>
  <c r="G161" i="1"/>
  <c r="E163" i="4"/>
  <c r="D159" i="1" s="1"/>
  <c r="G148" i="1"/>
  <c r="F218" i="9"/>
  <c r="B218" i="9" s="1"/>
  <c r="G130" i="1"/>
  <c r="G131" i="1"/>
  <c r="G124" i="1"/>
  <c r="H121" i="1"/>
  <c r="G121" i="1"/>
  <c r="E124" i="4"/>
  <c r="F125" i="4"/>
  <c r="G102" i="1"/>
  <c r="H102" i="1"/>
  <c r="E31" i="9"/>
  <c r="B31" i="9" s="1"/>
  <c r="G1227" i="1"/>
  <c r="G1228" i="1"/>
  <c r="E245" i="5"/>
  <c r="D1222" i="1" s="1"/>
  <c r="H1235" i="1"/>
  <c r="G1235" i="1"/>
  <c r="D1236" i="1"/>
  <c r="D1215" i="1"/>
  <c r="F239" i="5"/>
  <c r="D1216" i="1"/>
  <c r="G1165" i="1"/>
  <c r="E293" i="9"/>
  <c r="B293" i="9" s="1"/>
  <c r="G1160" i="1"/>
  <c r="F180" i="5"/>
  <c r="G1154" i="1"/>
  <c r="G1156" i="1"/>
  <c r="D1056" i="1"/>
  <c r="G1023" i="1"/>
  <c r="G1025" i="1"/>
  <c r="G1013" i="1"/>
  <c r="G1014" i="1"/>
  <c r="G1004" i="1"/>
  <c r="G1003" i="1"/>
  <c r="G1001" i="1"/>
  <c r="G1000" i="1"/>
  <c r="G999" i="1"/>
  <c r="F19" i="5"/>
  <c r="G997" i="1"/>
  <c r="G998" i="1"/>
  <c r="F12" i="5"/>
  <c r="D991" i="1"/>
  <c r="F13" i="5"/>
  <c r="H986" i="1"/>
  <c r="G986" i="1"/>
  <c r="G347" i="1"/>
  <c r="H347" i="1"/>
  <c r="G517" i="1"/>
  <c r="H517" i="1"/>
  <c r="H541" i="1"/>
  <c r="G541" i="1"/>
  <c r="G552" i="1"/>
  <c r="H552" i="1"/>
  <c r="G568" i="1"/>
  <c r="H568" i="1"/>
  <c r="H535" i="1"/>
  <c r="G535" i="1"/>
  <c r="H543" i="1"/>
  <c r="G543" i="1"/>
  <c r="G548" i="1"/>
  <c r="H548" i="1"/>
  <c r="H558" i="1"/>
  <c r="H574" i="1"/>
  <c r="G580" i="1"/>
  <c r="H580" i="1"/>
  <c r="G590" i="1"/>
  <c r="H590" i="1"/>
  <c r="G595" i="1"/>
  <c r="H595" i="1"/>
  <c r="G599" i="1"/>
  <c r="H599" i="1"/>
  <c r="G605" i="1"/>
  <c r="H605" i="1"/>
  <c r="H1474" i="1"/>
  <c r="G1474" i="1"/>
  <c r="J1474" i="1"/>
  <c r="G262" i="1"/>
  <c r="H264" i="1"/>
  <c r="G266" i="1"/>
  <c r="H268" i="1"/>
  <c r="G270" i="1"/>
  <c r="H272" i="1"/>
  <c r="G274" i="1"/>
  <c r="H276" i="1"/>
  <c r="G278" i="1"/>
  <c r="H280" i="1"/>
  <c r="G282" i="1"/>
  <c r="H284" i="1"/>
  <c r="H288" i="1"/>
  <c r="G290" i="1"/>
  <c r="H292" i="1"/>
  <c r="H296" i="1"/>
  <c r="G298" i="1"/>
  <c r="H300" i="1"/>
  <c r="G302" i="1"/>
  <c r="H304" i="1"/>
  <c r="G306" i="1"/>
  <c r="H308" i="1"/>
  <c r="G310" i="1"/>
  <c r="H312" i="1"/>
  <c r="G314" i="1"/>
  <c r="H316" i="1"/>
  <c r="G318" i="1"/>
  <c r="H320" i="1"/>
  <c r="G322" i="1"/>
  <c r="H324" i="1"/>
  <c r="G326" i="1"/>
  <c r="H328" i="1"/>
  <c r="G330" i="1"/>
  <c r="H332" i="1"/>
  <c r="G334" i="1"/>
  <c r="G340" i="1"/>
  <c r="H342" i="1"/>
  <c r="G348" i="1"/>
  <c r="H350" i="1"/>
  <c r="G355" i="1"/>
  <c r="H355" i="1"/>
  <c r="H356" i="1"/>
  <c r="G363" i="1"/>
  <c r="G370" i="1"/>
  <c r="G379" i="1"/>
  <c r="G386" i="1"/>
  <c r="G395" i="1"/>
  <c r="G412" i="1"/>
  <c r="G419" i="1"/>
  <c r="G426" i="1"/>
  <c r="G435" i="1"/>
  <c r="G442" i="1"/>
  <c r="H455" i="1"/>
  <c r="H464" i="1"/>
  <c r="G469" i="1"/>
  <c r="H469" i="1"/>
  <c r="H475" i="1"/>
  <c r="H487" i="1"/>
  <c r="H496" i="1"/>
  <c r="G501" i="1"/>
  <c r="H501" i="1"/>
  <c r="H507" i="1"/>
  <c r="H519" i="1"/>
  <c r="H524" i="1"/>
  <c r="G529" i="1"/>
  <c r="H529" i="1"/>
  <c r="H537" i="1"/>
  <c r="G537" i="1"/>
  <c r="H554" i="1"/>
  <c r="H557" i="1"/>
  <c r="G560" i="1"/>
  <c r="H560" i="1"/>
  <c r="H570" i="1"/>
  <c r="H573" i="1"/>
  <c r="G576" i="1"/>
  <c r="H576" i="1"/>
  <c r="H586" i="1"/>
  <c r="G592" i="1"/>
  <c r="H592" i="1"/>
  <c r="G485" i="1"/>
  <c r="H485" i="1"/>
  <c r="H533" i="1"/>
  <c r="G533" i="1"/>
  <c r="G584" i="1"/>
  <c r="H584" i="1"/>
  <c r="H607" i="1"/>
  <c r="G607" i="1"/>
  <c r="H615" i="1"/>
  <c r="G615" i="1"/>
  <c r="G335" i="1"/>
  <c r="H335" i="1"/>
  <c r="G445" i="1"/>
  <c r="H445" i="1"/>
  <c r="G477" i="1"/>
  <c r="H477" i="1"/>
  <c r="H545" i="1"/>
  <c r="H561" i="1"/>
  <c r="G564" i="1"/>
  <c r="H564" i="1"/>
  <c r="H577" i="1"/>
  <c r="G597" i="1"/>
  <c r="H597" i="1"/>
  <c r="G601" i="1"/>
  <c r="H601" i="1"/>
  <c r="G603" i="1"/>
  <c r="H603" i="1"/>
  <c r="H609" i="1"/>
  <c r="G609" i="1"/>
  <c r="H617" i="1"/>
  <c r="G617" i="1"/>
  <c r="H263" i="1"/>
  <c r="G265" i="1"/>
  <c r="H267" i="1"/>
  <c r="G269" i="1"/>
  <c r="H271" i="1"/>
  <c r="G273" i="1"/>
  <c r="H275" i="1"/>
  <c r="G277" i="1"/>
  <c r="H279" i="1"/>
  <c r="G281" i="1"/>
  <c r="H283" i="1"/>
  <c r="G289" i="1"/>
  <c r="H291" i="1"/>
  <c r="H295" i="1"/>
  <c r="G297" i="1"/>
  <c r="H299" i="1"/>
  <c r="G301" i="1"/>
  <c r="H303" i="1"/>
  <c r="G305" i="1"/>
  <c r="H307" i="1"/>
  <c r="G309" i="1"/>
  <c r="H311" i="1"/>
  <c r="G313" i="1"/>
  <c r="H315" i="1"/>
  <c r="G317" i="1"/>
  <c r="H319" i="1"/>
  <c r="G321" i="1"/>
  <c r="H323" i="1"/>
  <c r="G325" i="1"/>
  <c r="H327" i="1"/>
  <c r="G329" i="1"/>
  <c r="H331" i="1"/>
  <c r="G333" i="1"/>
  <c r="G336" i="1"/>
  <c r="H338" i="1"/>
  <c r="G343" i="1"/>
  <c r="H343" i="1"/>
  <c r="H344" i="1"/>
  <c r="G351" i="1"/>
  <c r="H351" i="1"/>
  <c r="H352" i="1"/>
  <c r="G359" i="1"/>
  <c r="G366" i="1"/>
  <c r="G375" i="1"/>
  <c r="G382" i="1"/>
  <c r="G391" i="1"/>
  <c r="G398" i="1"/>
  <c r="G405" i="1"/>
  <c r="G422" i="1"/>
  <c r="G431" i="1"/>
  <c r="G438" i="1"/>
  <c r="H447" i="1"/>
  <c r="H456" i="1"/>
  <c r="G461" i="1"/>
  <c r="H461" i="1"/>
  <c r="H467" i="1"/>
  <c r="H479" i="1"/>
  <c r="H488" i="1"/>
  <c r="G493" i="1"/>
  <c r="H493" i="1"/>
  <c r="H499" i="1"/>
  <c r="H511" i="1"/>
  <c r="H520" i="1"/>
  <c r="H527" i="1"/>
  <c r="G556" i="1"/>
  <c r="H556" i="1"/>
  <c r="G572" i="1"/>
  <c r="H572" i="1"/>
  <c r="H613" i="1"/>
  <c r="G613" i="1"/>
  <c r="G337" i="1"/>
  <c r="G341" i="1"/>
  <c r="G349" i="1"/>
  <c r="G353" i="1"/>
  <c r="G357" i="1"/>
  <c r="G360" i="1"/>
  <c r="G364" i="1"/>
  <c r="G368" i="1"/>
  <c r="G372" i="1"/>
  <c r="G376" i="1"/>
  <c r="G380" i="1"/>
  <c r="G384" i="1"/>
  <c r="G388" i="1"/>
  <c r="G392" i="1"/>
  <c r="G396" i="1"/>
  <c r="G400" i="1"/>
  <c r="G406" i="1"/>
  <c r="G416" i="1"/>
  <c r="G420" i="1"/>
  <c r="G424" i="1"/>
  <c r="G428" i="1"/>
  <c r="G432" i="1"/>
  <c r="G436" i="1"/>
  <c r="G440" i="1"/>
  <c r="H444" i="1"/>
  <c r="H452" i="1"/>
  <c r="H460" i="1"/>
  <c r="H468" i="1"/>
  <c r="H476" i="1"/>
  <c r="H484" i="1"/>
  <c r="H492" i="1"/>
  <c r="H500" i="1"/>
  <c r="H508" i="1"/>
  <c r="H516" i="1"/>
  <c r="H528" i="1"/>
  <c r="H539" i="1"/>
  <c r="G539" i="1"/>
  <c r="G594" i="1"/>
  <c r="H594" i="1"/>
  <c r="G596" i="1"/>
  <c r="H596" i="1"/>
  <c r="G598" i="1"/>
  <c r="H598" i="1"/>
  <c r="G600" i="1"/>
  <c r="H600" i="1"/>
  <c r="G602" i="1"/>
  <c r="H602" i="1"/>
  <c r="G604" i="1"/>
  <c r="H604" i="1"/>
  <c r="H611" i="1"/>
  <c r="G611" i="1"/>
  <c r="H1453" i="1"/>
  <c r="G1453" i="1"/>
  <c r="H1455" i="1"/>
  <c r="G1455" i="1"/>
  <c r="I1455" i="1" s="1"/>
  <c r="J1455" i="1"/>
  <c r="G446" i="1"/>
  <c r="G450" i="1"/>
  <c r="G454" i="1"/>
  <c r="G458" i="1"/>
  <c r="G462" i="1"/>
  <c r="G466" i="1"/>
  <c r="G470" i="1"/>
  <c r="G474" i="1"/>
  <c r="G478" i="1"/>
  <c r="G482" i="1"/>
  <c r="G486" i="1"/>
  <c r="G490" i="1"/>
  <c r="G494" i="1"/>
  <c r="G498" i="1"/>
  <c r="G502" i="1"/>
  <c r="G506" i="1"/>
  <c r="G510" i="1"/>
  <c r="G514" i="1"/>
  <c r="G518" i="1"/>
  <c r="G526" i="1"/>
  <c r="G530" i="1"/>
  <c r="G631" i="1"/>
  <c r="H631" i="1"/>
  <c r="H1459" i="1"/>
  <c r="G1459" i="1"/>
  <c r="J1459" i="1"/>
  <c r="I1476" i="1"/>
  <c r="G444" i="1"/>
  <c r="G448" i="1"/>
  <c r="G452" i="1"/>
  <c r="G456" i="1"/>
  <c r="G460" i="1"/>
  <c r="G464" i="1"/>
  <c r="G468" i="1"/>
  <c r="G472" i="1"/>
  <c r="G476" i="1"/>
  <c r="G480" i="1"/>
  <c r="G484" i="1"/>
  <c r="G488" i="1"/>
  <c r="G492" i="1"/>
  <c r="G496" i="1"/>
  <c r="G500" i="1"/>
  <c r="G504" i="1"/>
  <c r="G508" i="1"/>
  <c r="G512" i="1"/>
  <c r="G516" i="1"/>
  <c r="G520" i="1"/>
  <c r="G524" i="1"/>
  <c r="G528" i="1"/>
  <c r="G632" i="1"/>
  <c r="H632" i="1"/>
  <c r="H1449" i="1"/>
  <c r="G1449" i="1"/>
  <c r="I1449" i="1" s="1"/>
  <c r="J1449" i="1"/>
  <c r="H1466" i="1"/>
  <c r="G1466" i="1"/>
  <c r="I1466" i="1" s="1"/>
  <c r="J1466" i="1"/>
  <c r="H1462" i="1"/>
  <c r="G1462" i="1"/>
  <c r="J1462" i="1"/>
  <c r="I1441" i="1"/>
  <c r="I1458" i="1"/>
  <c r="I1465" i="1"/>
  <c r="H1479" i="1"/>
  <c r="G1479" i="1"/>
  <c r="I1479" i="1" s="1"/>
  <c r="J1479" i="1"/>
  <c r="H1482" i="1"/>
  <c r="G1482" i="1"/>
  <c r="H1486" i="1"/>
  <c r="G1486" i="1"/>
  <c r="H1490" i="1"/>
  <c r="G1490" i="1"/>
  <c r="H1494" i="1"/>
  <c r="G1494" i="1"/>
  <c r="H1498" i="1"/>
  <c r="G1498" i="1"/>
  <c r="H1502" i="1"/>
  <c r="G1502" i="1"/>
  <c r="H1506" i="1"/>
  <c r="G1506" i="1"/>
  <c r="H1510" i="1"/>
  <c r="G1510" i="1"/>
  <c r="H1514" i="1"/>
  <c r="G1514" i="1"/>
  <c r="F134" i="4"/>
  <c r="D133" i="4"/>
  <c r="H21" i="9"/>
  <c r="G21" i="9"/>
  <c r="D151" i="4"/>
  <c r="F177" i="4"/>
  <c r="D163" i="4"/>
  <c r="F188" i="4"/>
  <c r="F264" i="4"/>
  <c r="D263" i="4"/>
  <c r="D344" i="4"/>
  <c r="F345" i="4"/>
  <c r="F612" i="4"/>
  <c r="C606" i="1"/>
  <c r="F550" i="4"/>
  <c r="C544" i="1"/>
  <c r="D593" i="4"/>
  <c r="F594" i="4"/>
  <c r="C588" i="1"/>
  <c r="H1442" i="1"/>
  <c r="I1456" i="1"/>
  <c r="I1460" i="1"/>
  <c r="H1477" i="1"/>
  <c r="G1477" i="1"/>
  <c r="J1477"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7" i="4"/>
  <c r="F40" i="4"/>
  <c r="F106" i="4"/>
  <c r="F216" i="4"/>
  <c r="D215" i="4"/>
  <c r="D298" i="4"/>
  <c r="F299" i="4"/>
  <c r="E529" i="4"/>
  <c r="F538" i="4"/>
  <c r="C532" i="1"/>
  <c r="C638" i="1"/>
  <c r="H1440" i="1"/>
  <c r="I1443" i="1"/>
  <c r="H1447" i="1"/>
  <c r="G1447" i="1"/>
  <c r="I1447" i="1" s="1"/>
  <c r="J1447" i="1"/>
  <c r="H1451" i="1"/>
  <c r="G1451" i="1"/>
  <c r="J1451" i="1"/>
  <c r="H1454" i="1"/>
  <c r="G1454" i="1"/>
  <c r="H1457" i="1"/>
  <c r="G1457" i="1"/>
  <c r="I1457" i="1" s="1"/>
  <c r="J1457" i="1"/>
  <c r="H1461" i="1"/>
  <c r="G1461" i="1"/>
  <c r="H1464" i="1"/>
  <c r="G1464" i="1"/>
  <c r="I1464" i="1" s="1"/>
  <c r="J1464" i="1"/>
  <c r="H1468" i="1"/>
  <c r="G1468" i="1"/>
  <c r="I1468" i="1" s="1"/>
  <c r="J1468" i="1"/>
  <c r="H1472" i="1"/>
  <c r="G1472" i="1"/>
  <c r="J1472" i="1"/>
  <c r="I1478" i="1"/>
  <c r="E50" i="4"/>
  <c r="D46" i="1" s="1"/>
  <c r="F152" i="4"/>
  <c r="F259" i="4"/>
  <c r="E311" i="4"/>
  <c r="D306" i="1" s="1"/>
  <c r="H306" i="1" s="1"/>
  <c r="F378" i="4"/>
  <c r="D363" i="4"/>
  <c r="E420" i="4"/>
  <c r="G207" i="9"/>
  <c r="E207" i="9" s="1"/>
  <c r="B207" i="9" s="1"/>
  <c r="G199" i="9"/>
  <c r="E199" i="9" s="1"/>
  <c r="B199" i="9" s="1"/>
  <c r="F522" i="4"/>
  <c r="D529" i="4"/>
  <c r="F530" i="4"/>
  <c r="H308" i="9"/>
  <c r="E308" i="9" s="1"/>
  <c r="B308" i="9" s="1"/>
  <c r="F177" i="5"/>
  <c r="E176" i="5"/>
  <c r="G1440" i="1"/>
  <c r="G1442" i="1"/>
  <c r="G1444" i="1"/>
  <c r="I1444" i="1" s="1"/>
  <c r="H1446" i="1"/>
  <c r="I1446" i="1" s="1"/>
  <c r="H1448" i="1"/>
  <c r="I1448" i="1" s="1"/>
  <c r="H1450" i="1"/>
  <c r="I1450" i="1" s="1"/>
  <c r="H1452" i="1"/>
  <c r="I1452" i="1" s="1"/>
  <c r="H1456" i="1"/>
  <c r="H1458" i="1"/>
  <c r="H1460" i="1"/>
  <c r="H1463" i="1"/>
  <c r="I1463" i="1" s="1"/>
  <c r="H1465" i="1"/>
  <c r="H1467" i="1"/>
  <c r="I1467" i="1" s="1"/>
  <c r="H1471" i="1"/>
  <c r="I1471" i="1" s="1"/>
  <c r="H1473" i="1"/>
  <c r="I1473" i="1" s="1"/>
  <c r="H1476" i="1"/>
  <c r="H1478" i="1"/>
  <c r="F397" i="4"/>
  <c r="F478" i="4"/>
  <c r="F568" i="4"/>
  <c r="D625" i="4"/>
  <c r="F70" i="5"/>
  <c r="D69" i="5"/>
  <c r="E351" i="4"/>
  <c r="D421" i="4"/>
  <c r="D515" i="4"/>
  <c r="F8" i="5"/>
  <c r="D7" i="5"/>
  <c r="E299" i="4"/>
  <c r="D350" i="4"/>
  <c r="E644" i="4"/>
  <c r="D638" i="1" s="1"/>
  <c r="D459" i="4"/>
  <c r="G310" i="9"/>
  <c r="E310" i="9" s="1"/>
  <c r="B310" i="9" s="1"/>
  <c r="F190" i="5"/>
  <c r="F238" i="5"/>
  <c r="D237" i="5"/>
  <c r="F5" i="6"/>
  <c r="D5" i="7"/>
  <c r="F603" i="4"/>
  <c r="D87" i="5"/>
  <c r="F149" i="5"/>
  <c r="D42" i="8"/>
  <c r="G313" i="9" s="1"/>
  <c r="E313" i="9" s="1"/>
  <c r="E141" i="6"/>
  <c r="E143" i="9"/>
  <c r="B143" i="9" s="1"/>
  <c r="E146" i="5"/>
  <c r="D1124" i="1" s="1"/>
  <c r="E291" i="9"/>
  <c r="B291" i="9" s="1"/>
  <c r="D206" i="5"/>
  <c r="D35" i="6"/>
  <c r="F130" i="6"/>
  <c r="D129"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08" i="9"/>
  <c r="E208" i="9" s="1"/>
  <c r="B208" i="9" s="1"/>
  <c r="G204" i="9"/>
  <c r="E204" i="9" s="1"/>
  <c r="B204" i="9" s="1"/>
  <c r="G200" i="9"/>
  <c r="E200" i="9" s="1"/>
  <c r="B200" i="9" s="1"/>
  <c r="G196" i="9"/>
  <c r="E196" i="9" s="1"/>
  <c r="B196" i="9" s="1"/>
  <c r="L192" i="9"/>
  <c r="F192" i="9" s="1"/>
  <c r="G166" i="9"/>
  <c r="H165" i="9"/>
  <c r="L213" i="9"/>
  <c r="F213" i="9" s="1"/>
  <c r="B213" i="9" s="1"/>
  <c r="G209" i="9"/>
  <c r="E209" i="9" s="1"/>
  <c r="B209" i="9" s="1"/>
  <c r="G205" i="9"/>
  <c r="E205" i="9" s="1"/>
  <c r="B205" i="9" s="1"/>
  <c r="G201" i="9"/>
  <c r="E201" i="9" s="1"/>
  <c r="B201" i="9" s="1"/>
  <c r="G197" i="9"/>
  <c r="E197" i="9" s="1"/>
  <c r="B197" i="9" s="1"/>
  <c r="G193" i="9"/>
  <c r="E193" i="9" s="1"/>
  <c r="B193" i="9" s="1"/>
  <c r="G165" i="9"/>
  <c r="G164" i="9"/>
  <c r="E164" i="9" s="1"/>
  <c r="B164" i="9" s="1"/>
  <c r="G163" i="9"/>
  <c r="E163" i="9" s="1"/>
  <c r="B163" i="9" s="1"/>
  <c r="G162" i="9"/>
  <c r="E162" i="9" s="1"/>
  <c r="B162" i="9" s="1"/>
  <c r="G161" i="9"/>
  <c r="E161" i="9" s="1"/>
  <c r="B161" i="9" s="1"/>
  <c r="G210" i="9"/>
  <c r="E210" i="9" s="1"/>
  <c r="B210" i="9" s="1"/>
  <c r="G206" i="9"/>
  <c r="E206" i="9" s="1"/>
  <c r="B206" i="9" s="1"/>
  <c r="G202" i="9"/>
  <c r="E202" i="9" s="1"/>
  <c r="B202" i="9" s="1"/>
  <c r="G198" i="9"/>
  <c r="E198" i="9" s="1"/>
  <c r="B198" i="9" s="1"/>
  <c r="G194" i="9"/>
  <c r="E194" i="9" s="1"/>
  <c r="B194" i="9" s="1"/>
  <c r="I10" i="9"/>
  <c r="B76" i="9"/>
  <c r="B84" i="9"/>
  <c r="B88" i="9"/>
  <c r="E98" i="9"/>
  <c r="B98" i="9" s="1"/>
  <c r="B104" i="9"/>
  <c r="E114" i="9"/>
  <c r="B114" i="9" s="1"/>
  <c r="B120" i="9"/>
  <c r="E130" i="9"/>
  <c r="B130" i="9" s="1"/>
  <c r="B136" i="9"/>
  <c r="B148" i="9"/>
  <c r="E158" i="9"/>
  <c r="B158" i="9" s="1"/>
  <c r="G195" i="9"/>
  <c r="E195" i="9" s="1"/>
  <c r="B195" i="9" s="1"/>
  <c r="G203" i="9"/>
  <c r="E203" i="9" s="1"/>
  <c r="B203" i="9" s="1"/>
  <c r="G211" i="9"/>
  <c r="E211" i="9" s="1"/>
  <c r="B211" i="9" s="1"/>
  <c r="E82" i="9"/>
  <c r="B82" i="9" s="1"/>
  <c r="E94" i="9"/>
  <c r="B94" i="9" s="1"/>
  <c r="B100" i="9"/>
  <c r="E110" i="9"/>
  <c r="B110" i="9" s="1"/>
  <c r="B116" i="9"/>
  <c r="E126" i="9"/>
  <c r="B126" i="9" s="1"/>
  <c r="B132" i="9"/>
  <c r="E142" i="9"/>
  <c r="B142" i="9" s="1"/>
  <c r="B144" i="9"/>
  <c r="E154" i="9"/>
  <c r="B154" i="9" s="1"/>
  <c r="B160" i="9"/>
  <c r="H166" i="9"/>
  <c r="F277" i="9"/>
  <c r="F216" i="9"/>
  <c r="B216" i="9" s="1"/>
  <c r="F217" i="9"/>
  <c r="B217" i="9" s="1"/>
  <c r="E304" i="9"/>
  <c r="B304" i="9" s="1"/>
  <c r="B251" i="9"/>
  <c r="F261" i="9"/>
  <c r="B261" i="9" s="1"/>
  <c r="B266" i="9"/>
  <c r="F269" i="9"/>
  <c r="B269" i="9" s="1"/>
  <c r="E273" i="9"/>
  <c r="B273" i="9" s="1"/>
  <c r="E292" i="9"/>
  <c r="B292" i="9" s="1"/>
  <c r="E300" i="9"/>
  <c r="B300" i="9" s="1"/>
  <c r="I20" i="3" l="1"/>
  <c r="D990" i="1"/>
  <c r="H1576" i="1"/>
  <c r="G1483" i="1"/>
  <c r="F146" i="5"/>
  <c r="H1437" i="1"/>
  <c r="G1437" i="1"/>
  <c r="G637" i="1"/>
  <c r="G260" i="1"/>
  <c r="H260" i="1"/>
  <c r="H248" i="1"/>
  <c r="G248" i="1"/>
  <c r="F252" i="4"/>
  <c r="E151" i="4"/>
  <c r="D147" i="1" s="1"/>
  <c r="E21" i="9"/>
  <c r="B21" i="9" s="1"/>
  <c r="D120" i="1"/>
  <c r="F124" i="4"/>
  <c r="E6" i="4"/>
  <c r="D2" i="1" s="1"/>
  <c r="E237" i="5"/>
  <c r="I23" i="3" s="1"/>
  <c r="F245" i="5"/>
  <c r="H1222" i="1"/>
  <c r="G1222" i="1"/>
  <c r="H1236" i="1"/>
  <c r="G1236" i="1"/>
  <c r="G1216" i="1"/>
  <c r="H1216" i="1"/>
  <c r="G1215" i="1"/>
  <c r="H1215" i="1"/>
  <c r="G1056" i="1"/>
  <c r="H1056" i="1"/>
  <c r="H991" i="1"/>
  <c r="G991" i="1"/>
  <c r="H990" i="1"/>
  <c r="G990" i="1"/>
  <c r="D408" i="4"/>
  <c r="C345" i="1"/>
  <c r="F529" i="4"/>
  <c r="D528" i="4"/>
  <c r="C523" i="1"/>
  <c r="D414" i="1"/>
  <c r="H532" i="1"/>
  <c r="G532" i="1"/>
  <c r="D407" i="4"/>
  <c r="F298" i="4"/>
  <c r="C293" i="1"/>
  <c r="G544" i="1"/>
  <c r="H544" i="1"/>
  <c r="H17" i="3"/>
  <c r="D289" i="4"/>
  <c r="C147" i="1"/>
  <c r="F35" i="6"/>
  <c r="H25" i="3"/>
  <c r="C1329" i="1"/>
  <c r="K1451" i="9"/>
  <c r="G314" i="9"/>
  <c r="E314" i="9" s="1"/>
  <c r="B314" i="9" s="1"/>
  <c r="I34" i="3"/>
  <c r="C1517" i="1"/>
  <c r="F87" i="5"/>
  <c r="C1065" i="1"/>
  <c r="D141" i="6"/>
  <c r="F7" i="5"/>
  <c r="H20" i="3"/>
  <c r="C985" i="1"/>
  <c r="E350" i="4"/>
  <c r="D346" i="1"/>
  <c r="H19" i="9"/>
  <c r="E19" i="9" s="1"/>
  <c r="B19" i="9" s="1"/>
  <c r="I22" i="3"/>
  <c r="D1153" i="1"/>
  <c r="G46" i="1"/>
  <c r="H46" i="1"/>
  <c r="I1472" i="1"/>
  <c r="I1451" i="1"/>
  <c r="F644" i="4"/>
  <c r="I1477" i="1"/>
  <c r="F593" i="4"/>
  <c r="C587" i="1"/>
  <c r="H606" i="1"/>
  <c r="G606" i="1"/>
  <c r="F263" i="4"/>
  <c r="C259" i="1"/>
  <c r="F133" i="4"/>
  <c r="C129" i="1"/>
  <c r="I1462" i="1"/>
  <c r="I1459" i="1"/>
  <c r="I1474" i="1"/>
  <c r="I16" i="3"/>
  <c r="F129" i="6"/>
  <c r="C1423" i="1"/>
  <c r="G311" i="9"/>
  <c r="E311" i="9" s="1"/>
  <c r="B311" i="9" s="1"/>
  <c r="F206" i="5"/>
  <c r="C1183" i="1"/>
  <c r="B313" i="9"/>
  <c r="D68" i="5"/>
  <c r="F69" i="5"/>
  <c r="C1047" i="1"/>
  <c r="I28" i="3"/>
  <c r="D1435" i="1"/>
  <c r="D176" i="5"/>
  <c r="G316" i="9"/>
  <c r="E316" i="9" s="1"/>
  <c r="H29" i="3"/>
  <c r="C1436" i="1"/>
  <c r="H23" i="3"/>
  <c r="C1214" i="1"/>
  <c r="E298" i="4"/>
  <c r="D294" i="1"/>
  <c r="F515" i="4"/>
  <c r="C509" i="1"/>
  <c r="I1442" i="1"/>
  <c r="F363" i="4"/>
  <c r="C358" i="1"/>
  <c r="F215" i="4"/>
  <c r="C211" i="1"/>
  <c r="F7" i="4"/>
  <c r="D6" i="4"/>
  <c r="C3" i="1"/>
  <c r="G588" i="1"/>
  <c r="H588" i="1"/>
  <c r="E165" i="9"/>
  <c r="B165" i="9" s="1"/>
  <c r="E166" i="9"/>
  <c r="B166" i="9" s="1"/>
  <c r="B192" i="9"/>
  <c r="G1124" i="1"/>
  <c r="H1124" i="1"/>
  <c r="F459" i="4"/>
  <c r="C453" i="1"/>
  <c r="F421" i="4"/>
  <c r="D420" i="4"/>
  <c r="C415" i="1"/>
  <c r="F625" i="4"/>
  <c r="C619" i="1"/>
  <c r="I1440" i="1"/>
  <c r="E68" i="5"/>
  <c r="H638" i="1"/>
  <c r="G638" i="1"/>
  <c r="E528" i="4"/>
  <c r="D523" i="1"/>
  <c r="F50" i="4"/>
  <c r="F344" i="4"/>
  <c r="C339" i="1"/>
  <c r="F163" i="4"/>
  <c r="C159" i="1"/>
  <c r="F237" i="5" l="1"/>
  <c r="D1214" i="1"/>
  <c r="G1214" i="1" s="1"/>
  <c r="E175" i="5"/>
  <c r="D1152" i="1" s="1"/>
  <c r="I17" i="3"/>
  <c r="F151" i="4"/>
  <c r="E289" i="4"/>
  <c r="E291" i="4" s="1"/>
  <c r="D287" i="1" s="1"/>
  <c r="H120" i="1"/>
  <c r="G120" i="1"/>
  <c r="E407" i="4"/>
  <c r="D402" i="1" s="1"/>
  <c r="D293" i="1"/>
  <c r="H985" i="1"/>
  <c r="G985" i="1"/>
  <c r="C403" i="1"/>
  <c r="H1214" i="1"/>
  <c r="E412" i="4"/>
  <c r="H1065" i="1"/>
  <c r="G1065" i="1"/>
  <c r="G339" i="1"/>
  <c r="H339" i="1"/>
  <c r="E636" i="4"/>
  <c r="D630" i="1" s="1"/>
  <c r="D522" i="1"/>
  <c r="D635" i="4"/>
  <c r="F420" i="4"/>
  <c r="C414" i="1"/>
  <c r="D412" i="4"/>
  <c r="F6" i="4"/>
  <c r="H16" i="3"/>
  <c r="D290" i="4"/>
  <c r="C2" i="1"/>
  <c r="G358" i="1"/>
  <c r="H358" i="1"/>
  <c r="B316" i="9"/>
  <c r="E315" i="9"/>
  <c r="I10" i="3" s="1"/>
  <c r="H1047" i="1"/>
  <c r="G1047" i="1"/>
  <c r="E312" i="9"/>
  <c r="G1423" i="1"/>
  <c r="H1423" i="1"/>
  <c r="H259" i="1"/>
  <c r="G259" i="1"/>
  <c r="H587" i="1"/>
  <c r="G587" i="1"/>
  <c r="H346" i="1"/>
  <c r="G346" i="1"/>
  <c r="G147" i="1"/>
  <c r="H147" i="1"/>
  <c r="F407" i="4"/>
  <c r="C402" i="1"/>
  <c r="E635" i="4"/>
  <c r="D629" i="1" s="1"/>
  <c r="H159" i="1"/>
  <c r="G159" i="1"/>
  <c r="G453" i="1"/>
  <c r="H453" i="1"/>
  <c r="G211" i="1"/>
  <c r="H211" i="1"/>
  <c r="G1436" i="1"/>
  <c r="H1436" i="1"/>
  <c r="F68" i="5"/>
  <c r="H21" i="3"/>
  <c r="C1046" i="1"/>
  <c r="H129" i="1"/>
  <c r="G129" i="1"/>
  <c r="F141" i="6"/>
  <c r="H28" i="3"/>
  <c r="C1435" i="1"/>
  <c r="D291" i="4"/>
  <c r="D413" i="4"/>
  <c r="C285" i="1"/>
  <c r="G293" i="1"/>
  <c r="H293" i="1"/>
  <c r="F528" i="4"/>
  <c r="D636" i="4"/>
  <c r="C522" i="1"/>
  <c r="I21" i="3"/>
  <c r="D1046" i="1"/>
  <c r="E6" i="5"/>
  <c r="G415" i="1"/>
  <c r="H415" i="1"/>
  <c r="H3" i="1"/>
  <c r="G3" i="1"/>
  <c r="G509" i="1"/>
  <c r="H509" i="1"/>
  <c r="H619" i="1"/>
  <c r="G619" i="1"/>
  <c r="H294" i="1"/>
  <c r="G294" i="1"/>
  <c r="F176" i="5"/>
  <c r="D175" i="5"/>
  <c r="H22" i="3"/>
  <c r="C1153" i="1"/>
  <c r="G1183" i="1"/>
  <c r="H1183" i="1"/>
  <c r="E408" i="4"/>
  <c r="D403" i="1" s="1"/>
  <c r="D345" i="1"/>
  <c r="H345" i="1" s="1"/>
  <c r="D6" i="5"/>
  <c r="H1517" i="1"/>
  <c r="G1517" i="1"/>
  <c r="H11" i="3"/>
  <c r="G1329" i="1"/>
  <c r="H1329" i="1"/>
  <c r="H9" i="3"/>
  <c r="G523" i="1"/>
  <c r="H523" i="1"/>
  <c r="F350" i="4"/>
  <c r="G318" i="9"/>
  <c r="E318" i="9" s="1"/>
  <c r="F289" i="4" l="1"/>
  <c r="E290" i="4"/>
  <c r="D286" i="1" s="1"/>
  <c r="D285" i="1"/>
  <c r="H285" i="1" s="1"/>
  <c r="E413" i="4"/>
  <c r="F413" i="4" s="1"/>
  <c r="C286" i="1"/>
  <c r="G522" i="1"/>
  <c r="H522" i="1"/>
  <c r="F291" i="4"/>
  <c r="C287" i="1"/>
  <c r="G402" i="1"/>
  <c r="H402" i="1"/>
  <c r="G414" i="1"/>
  <c r="H414" i="1"/>
  <c r="G403" i="1"/>
  <c r="H403" i="1"/>
  <c r="N3" i="9"/>
  <c r="I11" i="3"/>
  <c r="D640" i="4"/>
  <c r="D415" i="4"/>
  <c r="C408" i="1"/>
  <c r="G1046" i="1"/>
  <c r="H1046" i="1"/>
  <c r="G345" i="1"/>
  <c r="H2" i="1"/>
  <c r="G2" i="1"/>
  <c r="D639" i="4"/>
  <c r="D414" i="4"/>
  <c r="F412" i="4"/>
  <c r="C407" i="1"/>
  <c r="F635" i="4"/>
  <c r="C629" i="1"/>
  <c r="E317" i="9"/>
  <c r="I9" i="3" s="1"/>
  <c r="B318" i="9"/>
  <c r="K3" i="9"/>
  <c r="G1153" i="1"/>
  <c r="H1153" i="1"/>
  <c r="G285" i="9"/>
  <c r="E285" i="9" s="1"/>
  <c r="B285" i="9" s="1"/>
  <c r="G278" i="9"/>
  <c r="F6" i="5"/>
  <c r="C984" i="1"/>
  <c r="F175" i="5"/>
  <c r="C1152" i="1"/>
  <c r="H278" i="9"/>
  <c r="D984" i="1"/>
  <c r="F636" i="4"/>
  <c r="C630" i="1"/>
  <c r="G1435" i="1"/>
  <c r="H1435" i="1"/>
  <c r="E639" i="4"/>
  <c r="D407" i="1"/>
  <c r="F408" i="4"/>
  <c r="G285" i="1" l="1"/>
  <c r="E414" i="4"/>
  <c r="D409" i="1" s="1"/>
  <c r="D408" i="1"/>
  <c r="G408" i="1" s="1"/>
  <c r="E640" i="4"/>
  <c r="D634" i="1" s="1"/>
  <c r="F290" i="4"/>
  <c r="E415" i="4"/>
  <c r="D410" i="1" s="1"/>
  <c r="G629" i="1"/>
  <c r="H629" i="1"/>
  <c r="C409" i="1"/>
  <c r="D633" i="1"/>
  <c r="G407" i="1"/>
  <c r="H407" i="1"/>
  <c r="D642" i="4"/>
  <c r="C634" i="1"/>
  <c r="G287" i="1"/>
  <c r="H287" i="1"/>
  <c r="G286" i="1"/>
  <c r="H286" i="1"/>
  <c r="H408" i="1"/>
  <c r="H8" i="3"/>
  <c r="H984" i="1"/>
  <c r="G984" i="1"/>
  <c r="D641" i="4"/>
  <c r="F639" i="4"/>
  <c r="C633" i="1"/>
  <c r="F415" i="4"/>
  <c r="C410" i="1"/>
  <c r="G630" i="1"/>
  <c r="H630" i="1"/>
  <c r="H1152" i="1"/>
  <c r="G1152" i="1"/>
  <c r="E278" i="9"/>
  <c r="F414" i="4" l="1"/>
  <c r="E642" i="4"/>
  <c r="F640" i="4"/>
  <c r="E641" i="4"/>
  <c r="F641" i="4" s="1"/>
  <c r="M3" i="9"/>
  <c r="D646" i="4"/>
  <c r="F642" i="4"/>
  <c r="C636" i="1"/>
  <c r="G410" i="1"/>
  <c r="H410" i="1"/>
  <c r="D645" i="4"/>
  <c r="C635" i="1"/>
  <c r="B278" i="9"/>
  <c r="E277" i="9"/>
  <c r="I8" i="3" s="1"/>
  <c r="H633" i="1"/>
  <c r="G633" i="1"/>
  <c r="H634" i="1"/>
  <c r="G634" i="1"/>
  <c r="G409" i="1"/>
  <c r="H409" i="1"/>
  <c r="E646" i="4" l="1"/>
  <c r="I19" i="3" s="1"/>
  <c r="D636" i="1"/>
  <c r="G636" i="1" s="1"/>
  <c r="E645" i="4"/>
  <c r="I18" i="3" s="1"/>
  <c r="D635" i="1"/>
  <c r="G635" i="1" s="1"/>
  <c r="H19" i="3"/>
  <c r="C640" i="1"/>
  <c r="F646" i="4"/>
  <c r="H18" i="3"/>
  <c r="C639" i="1"/>
  <c r="G276" i="9" l="1"/>
  <c r="E276" i="9" s="1"/>
  <c r="B276" i="9" s="1"/>
  <c r="D640" i="1"/>
  <c r="H640" i="1" s="1"/>
  <c r="D639" i="1"/>
  <c r="G639" i="1" s="1"/>
  <c r="F645" i="4"/>
  <c r="H636" i="1"/>
  <c r="H635" i="1"/>
  <c r="H7" i="3"/>
  <c r="G640" i="1" l="1"/>
  <c r="H639" i="1"/>
  <c r="J3" i="9"/>
  <c r="M272" i="9" l="1"/>
  <c r="L272" i="9"/>
  <c r="H274" i="9"/>
  <c r="G274" i="9"/>
  <c r="H18" i="9"/>
  <c r="G16" i="9"/>
  <c r="K6" i="9"/>
  <c r="G18" i="9"/>
  <c r="M15" i="9"/>
  <c r="I12" i="9"/>
  <c r="I17" i="9"/>
  <c r="J11" i="9"/>
  <c r="I8" i="9"/>
  <c r="K10" i="9"/>
  <c r="J7" i="9"/>
  <c r="H17" i="9"/>
  <c r="K7" i="9"/>
  <c r="J12" i="9"/>
  <c r="J17" i="9"/>
  <c r="K8" i="9"/>
  <c r="J13" i="9"/>
  <c r="K5" i="9"/>
  <c r="J10" i="9"/>
  <c r="M16" i="9"/>
  <c r="J8" i="9"/>
  <c r="I13" i="9"/>
  <c r="J9" i="9"/>
  <c r="J6" i="9"/>
  <c r="I11" i="9"/>
  <c r="I9" i="9"/>
  <c r="G15" i="9"/>
  <c r="I5" i="9"/>
  <c r="K11" i="9"/>
  <c r="H16" i="9"/>
  <c r="I6" i="9"/>
  <c r="K12" i="9"/>
  <c r="G17" i="9"/>
  <c r="K9" i="9"/>
  <c r="L15" i="9"/>
  <c r="H15" i="9"/>
  <c r="J5" i="9"/>
  <c r="L16" i="9"/>
  <c r="I7" i="9"/>
  <c r="K13" i="9"/>
  <c r="E274" i="9" l="1"/>
  <c r="B274" i="9" s="1"/>
  <c r="F272" i="9"/>
  <c r="F20" i="9" s="1"/>
  <c r="E18" i="9"/>
  <c r="B18" i="9" s="1"/>
  <c r="E7" i="9"/>
  <c r="B7" i="9" s="1"/>
  <c r="F15" i="9"/>
  <c r="E5" i="9"/>
  <c r="B5" i="9" s="1"/>
  <c r="E6" i="9"/>
  <c r="B6" i="9" s="1"/>
  <c r="E15" i="9"/>
  <c r="E10" i="9"/>
  <c r="B10" i="9" s="1"/>
  <c r="E9" i="9"/>
  <c r="B9" i="9" s="1"/>
  <c r="E13" i="9"/>
  <c r="B13" i="9" s="1"/>
  <c r="E12" i="9"/>
  <c r="B12" i="9" s="1"/>
  <c r="E16" i="9"/>
  <c r="F16" i="9"/>
  <c r="E17" i="9"/>
  <c r="B17" i="9" s="1"/>
  <c r="E11" i="9"/>
  <c r="B11" i="9" s="1"/>
  <c r="E8" i="9"/>
  <c r="B8" i="9" s="1"/>
  <c r="B272" i="9" l="1"/>
  <c r="E20" i="9"/>
  <c r="I7" i="3" s="1"/>
  <c r="F14" i="9"/>
  <c r="F3" i="9" s="1"/>
  <c r="B16"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<sst xmlns="http://schemas.openxmlformats.org/spreadsheetml/2006/main" count="4374" uniqueCount="3426">
  <si>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</si>
  <si>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</si>
  <si>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</si>
  <si>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</si>
  <si>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</si>
  <si>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</si>
  <si>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</si>
  <si>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</si>
  <si>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</si>
  <si>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</si>
  <si>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</si>
  <si>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</si>
  <si>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</si>
  <si>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</si>
  <si>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</si>
  <si>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</si>
  <si>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</si>
  <si>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</si>
  <si>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</si>
  <si>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</si>
  <si>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</si>
  <si>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</si>
  <si>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</si>
  <si>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</si>
  <si>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</si>
  <si>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</si>
  <si>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</si>
  <si>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</si>
  <si>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</si>
  <si>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</si>
  <si>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</si>
  <si>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NIKOLE TESLE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</si>
  <si>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</si>
  <si>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</si>
  <si>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</si>
  <si>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</si>
  <si>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</si>
  <si>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</si>
  <si>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</si>
  <si>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</si>
  <si>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</si>
  <si>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</si>
  <si>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</si>
  <si>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</si>
  <si>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</si>
  <si>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</si>
  <si>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</si>
  <si>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</si>
  <si>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</si>
  <si>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15413 - OSNOVNA ŠKOLA  NIKOLE TESLE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</si>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</sst>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2314138.17</v>
      </c>
      <c r="D2" s="6">
        <f>'PR-RAS'!E6</f>
        <v>2837759.85</v>
      </c>
      <c r="E2" s="6">
        <v>0</v>
      </c>
      <c r="F2" s="6">
        <v>0</v>
      </c>
      <c r="G2" s="7">
        <f t="shared" ref="G2:G264" si="0">(B2/1000)*(C2*1+D2*2)</f>
        <v>7989.65787</v>
      </c>
      <c r="H2" s="7">
        <f t="shared" ref="H2:H264" si="1">ABS(C2-ROUND(C2,0))+ABS(D2-ROUND(D2,0))</f>
        <v>0.31999999983236194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1684775.58</v>
      </c>
      <c r="D46" s="1">
        <f>'PR-RAS'!E50</f>
        <v>2219265.83</v>
      </c>
      <c r="E46" s="1">
        <v>0</v>
      </c>
      <c r="F46" s="1">
        <v>0</v>
      </c>
      <c r="G46" s="2">
        <f t="shared" si="0"/>
        <v>275548.82579999999</v>
      </c>
      <c r="H46" s="2">
        <f t="shared" si="1"/>
        <v>0.58999999985098839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1662655.78</v>
      </c>
      <c r="D64" s="1">
        <f>'PR-RAS'!E68</f>
        <v>2045846.2400000002</v>
      </c>
      <c r="E64" s="1">
        <v>0</v>
      </c>
      <c r="F64" s="1">
        <v>0</v>
      </c>
      <c r="G64" s="2">
        <f t="shared" si="0"/>
        <v>362523.94038000004</v>
      </c>
      <c r="H64" s="2">
        <f t="shared" si="1"/>
        <v>0.46000000019557774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1619974.29</v>
      </c>
      <c r="D65" s="1">
        <f>'PR-RAS'!E69</f>
        <v>1992157.12</v>
      </c>
      <c r="E65" s="1">
        <v>0</v>
      </c>
      <c r="F65" s="1">
        <v>0</v>
      </c>
      <c r="G65" s="2">
        <f t="shared" si="0"/>
        <v>358674.46592000005</v>
      </c>
      <c r="H65" s="2">
        <f t="shared" si="1"/>
        <v>0.41000000014901161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42681.49</v>
      </c>
      <c r="D66" s="1">
        <f>'PR-RAS'!E70</f>
        <v>53689.120000000003</v>
      </c>
      <c r="E66" s="1">
        <v>0</v>
      </c>
      <c r="F66" s="1">
        <v>0</v>
      </c>
      <c r="G66" s="2">
        <f t="shared" si="0"/>
        <v>9753.882450000001</v>
      </c>
      <c r="H66" s="2">
        <f t="shared" si="1"/>
        <v>0.61000000000058208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21859.8</v>
      </c>
      <c r="D70" s="1">
        <f>'PR-RAS'!E74</f>
        <v>25493.599999999999</v>
      </c>
      <c r="E70" s="1">
        <v>0</v>
      </c>
      <c r="F70" s="1">
        <v>0</v>
      </c>
      <c r="G70" s="2">
        <f t="shared" si="0"/>
        <v>5026.4430000000002</v>
      </c>
      <c r="H70" s="2">
        <f t="shared" si="1"/>
        <v>0.60000000000218279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21859.8</v>
      </c>
      <c r="D71" s="1">
        <f>'PR-RAS'!E75</f>
        <v>25493.599999999999</v>
      </c>
      <c r="E71" s="1">
        <v>0</v>
      </c>
      <c r="F71" s="1">
        <v>0</v>
      </c>
      <c r="G71" s="2">
        <f t="shared" si="0"/>
        <v>5099.2900000000009</v>
      </c>
      <c r="H71" s="2">
        <f t="shared" si="1"/>
        <v>0.60000000000218279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260</v>
      </c>
      <c r="D73" s="1">
        <f>'PR-RAS'!E77</f>
        <v>147925.99</v>
      </c>
      <c r="E73" s="1">
        <v>0</v>
      </c>
      <c r="F73" s="1">
        <v>0</v>
      </c>
      <c r="G73" s="2">
        <f t="shared" si="0"/>
        <v>21320.062559999998</v>
      </c>
      <c r="H73" s="2">
        <f t="shared" si="1"/>
        <v>1.0000000009313226E-2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260</v>
      </c>
      <c r="D74" s="1">
        <f>'PR-RAS'!E78</f>
        <v>308</v>
      </c>
      <c r="E74" s="1">
        <v>0</v>
      </c>
      <c r="F74" s="1">
        <v>0</v>
      </c>
      <c r="G74" s="2">
        <f t="shared" si="0"/>
        <v>63.947999999999993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147617.99</v>
      </c>
      <c r="E76" s="1">
        <v>0</v>
      </c>
      <c r="F76" s="1">
        <v>0</v>
      </c>
      <c r="G76" s="2">
        <f t="shared" si="0"/>
        <v>22142.698499999999</v>
      </c>
      <c r="H76" s="2">
        <f t="shared" si="1"/>
        <v>1.0000000009313226E-2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99493.64</v>
      </c>
      <c r="D102" s="1">
        <f>'PR-RAS'!E106</f>
        <v>92733.440000000002</v>
      </c>
      <c r="E102" s="1">
        <v>0</v>
      </c>
      <c r="F102" s="1">
        <v>0</v>
      </c>
      <c r="G102" s="2">
        <f t="shared" si="0"/>
        <v>28781.012520000004</v>
      </c>
      <c r="H102" s="2">
        <f t="shared" si="1"/>
        <v>0.80000000000291038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99493.64</v>
      </c>
      <c r="D108" s="1">
        <f>'PR-RAS'!E112</f>
        <v>92733.440000000002</v>
      </c>
      <c r="E108" s="1">
        <v>0</v>
      </c>
      <c r="F108" s="1">
        <v>0</v>
      </c>
      <c r="G108" s="2">
        <f t="shared" si="0"/>
        <v>30490.77564</v>
      </c>
      <c r="H108" s="2">
        <f t="shared" si="1"/>
        <v>0.80000000000291038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99493.64</v>
      </c>
      <c r="D113" s="1">
        <f>'PR-RAS'!E117</f>
        <v>92733.440000000002</v>
      </c>
      <c r="E113" s="1">
        <v>0</v>
      </c>
      <c r="F113" s="1">
        <v>0</v>
      </c>
      <c r="G113" s="2">
        <f t="shared" si="0"/>
        <v>31915.578240000003</v>
      </c>
      <c r="H113" s="2">
        <f t="shared" si="1"/>
        <v>0.80000000000291038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34152.629999999997</v>
      </c>
      <c r="D120" s="1">
        <f>'PR-RAS'!E124</f>
        <v>26556.67</v>
      </c>
      <c r="E120" s="1">
        <v>0</v>
      </c>
      <c r="F120" s="1">
        <v>0</v>
      </c>
      <c r="G120" s="2">
        <f t="shared" si="0"/>
        <v>10384.65043</v>
      </c>
      <c r="H120" s="2">
        <f t="shared" si="1"/>
        <v>0.70000000000436557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29195.23</v>
      </c>
      <c r="D121" s="1">
        <f>'PR-RAS'!E125</f>
        <v>23381.67</v>
      </c>
      <c r="E121" s="1">
        <v>0</v>
      </c>
      <c r="F121" s="1">
        <v>0</v>
      </c>
      <c r="G121" s="2">
        <f t="shared" si="0"/>
        <v>9115.0283999999992</v>
      </c>
      <c r="H121" s="2">
        <f t="shared" si="1"/>
        <v>0.56000000000130967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29195.23</v>
      </c>
      <c r="D123" s="1">
        <f>'PR-RAS'!E127</f>
        <v>23381.67</v>
      </c>
      <c r="E123" s="1">
        <v>0</v>
      </c>
      <c r="F123" s="1">
        <v>0</v>
      </c>
      <c r="G123" s="2">
        <f t="shared" si="0"/>
        <v>9266.9455399999988</v>
      </c>
      <c r="H123" s="2">
        <f t="shared" si="1"/>
        <v>0.56000000000130967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4957.3999999999996</v>
      </c>
      <c r="D124" s="1">
        <f>'PR-RAS'!E128</f>
        <v>3175</v>
      </c>
      <c r="E124" s="1">
        <v>0</v>
      </c>
      <c r="F124" s="1">
        <v>0</v>
      </c>
      <c r="G124" s="2">
        <f t="shared" si="0"/>
        <v>1390.8101999999999</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1575</v>
      </c>
      <c r="E125" s="1">
        <v>0</v>
      </c>
      <c r="F125" s="1">
        <v>0</v>
      </c>
      <c r="G125" s="2">
        <f t="shared" si="0"/>
        <v>390.6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4957.3999999999996</v>
      </c>
      <c r="D126" s="1">
        <f>'PR-RAS'!E130</f>
        <v>1600</v>
      </c>
      <c r="E126" s="1">
        <v>0</v>
      </c>
      <c r="F126" s="1">
        <v>0</v>
      </c>
      <c r="G126" s="2">
        <f t="shared" si="0"/>
        <v>1019.675</v>
      </c>
      <c r="H126" s="2">
        <f t="shared" si="1"/>
        <v>0.3999999999996362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495716.31999999995</v>
      </c>
      <c r="D129" s="1">
        <f>'PR-RAS'!E133</f>
        <v>499203.91</v>
      </c>
      <c r="E129" s="1">
        <v>0</v>
      </c>
      <c r="F129" s="1">
        <v>0</v>
      </c>
      <c r="G129" s="2">
        <f t="shared" si="0"/>
        <v>191247.88991999999</v>
      </c>
      <c r="H129" s="2">
        <f t="shared" si="1"/>
        <v>0.40999999997438863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495716.31999999995</v>
      </c>
      <c r="D130" s="1">
        <f>'PR-RAS'!E134</f>
        <v>499203.91</v>
      </c>
      <c r="E130" s="1">
        <v>0</v>
      </c>
      <c r="F130" s="1">
        <v>0</v>
      </c>
      <c r="G130" s="2">
        <f t="shared" si="0"/>
        <v>192742.01405999999</v>
      </c>
      <c r="H130" s="2">
        <f t="shared" si="1"/>
        <v>0.40999999997438863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464273.16</v>
      </c>
      <c r="D131" s="1">
        <f>'PR-RAS'!E135</f>
        <v>488543.16</v>
      </c>
      <c r="E131" s="1">
        <v>0</v>
      </c>
      <c r="F131" s="1">
        <v>0</v>
      </c>
      <c r="G131" s="2">
        <f t="shared" si="0"/>
        <v>187376.73240000001</v>
      </c>
      <c r="H131" s="2">
        <f t="shared" si="1"/>
        <v>0.31999999994877726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31443.16</v>
      </c>
      <c r="D132" s="1">
        <f>'PR-RAS'!E136</f>
        <v>10660.75</v>
      </c>
      <c r="E132" s="1">
        <v>0</v>
      </c>
      <c r="F132" s="1">
        <v>0</v>
      </c>
      <c r="G132" s="2">
        <f t="shared" si="0"/>
        <v>6912.1704600000012</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2206129.1800000006</v>
      </c>
      <c r="D147" s="1">
        <f>'PR-RAS'!E151</f>
        <v>2731550.63</v>
      </c>
      <c r="E147" s="1">
        <v>0</v>
      </c>
      <c r="F147" s="1">
        <v>0</v>
      </c>
      <c r="G147" s="2">
        <f t="shared" si="0"/>
        <v>1119707.6442400001</v>
      </c>
      <c r="H147" s="2">
        <f t="shared" si="1"/>
        <v>0.55000000074505806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1676325.4300000002</v>
      </c>
      <c r="D148" s="1">
        <f>'PR-RAS'!E152</f>
        <v>2122964.08</v>
      </c>
      <c r="E148" s="1">
        <v>0</v>
      </c>
      <c r="F148" s="1">
        <v>0</v>
      </c>
      <c r="G148" s="2">
        <f t="shared" si="0"/>
        <v>870571.27772999997</v>
      </c>
      <c r="H148" s="2">
        <f t="shared" si="1"/>
        <v>0.51000000024214387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1390064.27</v>
      </c>
      <c r="D149" s="1">
        <f>'PR-RAS'!E153</f>
        <v>1762391.53</v>
      </c>
      <c r="E149" s="1">
        <v>0</v>
      </c>
      <c r="F149" s="1">
        <v>0</v>
      </c>
      <c r="G149" s="2">
        <f t="shared" si="0"/>
        <v>727397.40483999997</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1390064.27</v>
      </c>
      <c r="D150" s="1">
        <f>'PR-RAS'!E154</f>
        <v>1762391.53</v>
      </c>
      <c r="E150" s="1">
        <v>0</v>
      </c>
      <c r="F150" s="1">
        <v>0</v>
      </c>
      <c r="G150" s="2">
        <f t="shared" si="0"/>
        <v>732312.25216999999</v>
      </c>
      <c r="H150" s="2">
        <f t="shared" si="1"/>
        <v>0.73999999999068677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61000.85</v>
      </c>
      <c r="D154" s="1">
        <f>'PR-RAS'!E158</f>
        <v>75444.95</v>
      </c>
      <c r="E154" s="1">
        <v>0</v>
      </c>
      <c r="F154" s="1">
        <v>0</v>
      </c>
      <c r="G154" s="2">
        <f t="shared" si="0"/>
        <v>32419.284749999999</v>
      </c>
      <c r="H154" s="2">
        <f t="shared" si="1"/>
        <v>0.20000000000436557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225260.31</v>
      </c>
      <c r="D155" s="1">
        <f>'PR-RAS'!E159</f>
        <v>285127.59999999998</v>
      </c>
      <c r="E155" s="1">
        <v>0</v>
      </c>
      <c r="F155" s="1">
        <v>0</v>
      </c>
      <c r="G155" s="2">
        <f t="shared" si="0"/>
        <v>122509.38854</v>
      </c>
      <c r="H155" s="2">
        <f t="shared" si="1"/>
        <v>0.71000000002095476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225260.31</v>
      </c>
      <c r="D157" s="1">
        <f>'PR-RAS'!E161</f>
        <v>285127.59999999998</v>
      </c>
      <c r="E157" s="1">
        <v>0</v>
      </c>
      <c r="F157" s="1">
        <v>0</v>
      </c>
      <c r="G157" s="2">
        <f t="shared" si="0"/>
        <v>124100.41955999999</v>
      </c>
      <c r="H157" s="2">
        <f t="shared" si="1"/>
        <v>0.71000000002095476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438730.51</v>
      </c>
      <c r="D159" s="1">
        <f>'PR-RAS'!E163</f>
        <v>498749.43</v>
      </c>
      <c r="E159" s="1">
        <v>0</v>
      </c>
      <c r="F159" s="1">
        <v>0</v>
      </c>
      <c r="G159" s="2">
        <f t="shared" si="0"/>
        <v>226924.24046000003</v>
      </c>
      <c r="H159" s="2">
        <f t="shared" si="1"/>
        <v>0.91999999998370185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91622.71</v>
      </c>
      <c r="D160" s="1">
        <f>'PR-RAS'!E164</f>
        <v>83198.680000000008</v>
      </c>
      <c r="E160" s="1">
        <v>0</v>
      </c>
      <c r="F160" s="1">
        <v>0</v>
      </c>
      <c r="G160" s="2">
        <f t="shared" si="0"/>
        <v>41025.191129999999</v>
      </c>
      <c r="H160" s="2">
        <f t="shared" si="1"/>
        <v>0.60999999998603016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30643.040000000001</v>
      </c>
      <c r="D161" s="1">
        <f>'PR-RAS'!E165</f>
        <v>11990.44</v>
      </c>
      <c r="E161" s="1">
        <v>0</v>
      </c>
      <c r="F161" s="1">
        <v>0</v>
      </c>
      <c r="G161" s="2">
        <f t="shared" si="0"/>
        <v>8739.8271999999997</v>
      </c>
      <c r="H161" s="2">
        <f t="shared" si="1"/>
        <v>0.48000000000138243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42058.06</v>
      </c>
      <c r="D162" s="1">
        <f>'PR-RAS'!E166</f>
        <v>40971.1</v>
      </c>
      <c r="E162" s="1">
        <v>0</v>
      </c>
      <c r="F162" s="1">
        <v>0</v>
      </c>
      <c r="G162" s="2">
        <f t="shared" si="0"/>
        <v>19964.041860000001</v>
      </c>
      <c r="H162" s="2">
        <f t="shared" si="1"/>
        <v>0.1599999999962165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18168.73</v>
      </c>
      <c r="D163" s="1">
        <f>'PR-RAS'!E167</f>
        <v>29493.48</v>
      </c>
      <c r="E163" s="1">
        <v>0</v>
      </c>
      <c r="F163" s="1">
        <v>0</v>
      </c>
      <c r="G163" s="2">
        <f t="shared" si="0"/>
        <v>12499.221780000002</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752.88</v>
      </c>
      <c r="D164" s="1">
        <f>'PR-RAS'!E168</f>
        <v>743.66</v>
      </c>
      <c r="E164" s="1">
        <v>0</v>
      </c>
      <c r="F164" s="1">
        <v>0</v>
      </c>
      <c r="G164" s="2">
        <f t="shared" si="0"/>
        <v>365.15260000000001</v>
      </c>
      <c r="H164" s="2">
        <f t="shared" si="1"/>
        <v>0.46000000000003638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237388.36</v>
      </c>
      <c r="D165" s="1">
        <f>'PR-RAS'!E169</f>
        <v>248134.75</v>
      </c>
      <c r="E165" s="1">
        <v>0</v>
      </c>
      <c r="F165" s="1">
        <v>0</v>
      </c>
      <c r="G165" s="2">
        <f t="shared" si="0"/>
        <v>120319.88904000001</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24421.26</v>
      </c>
      <c r="D166" s="1">
        <f>'PR-RAS'!E170</f>
        <v>40632.410000000003</v>
      </c>
      <c r="E166" s="1">
        <v>0</v>
      </c>
      <c r="F166" s="1">
        <v>0</v>
      </c>
      <c r="G166" s="2">
        <f t="shared" si="0"/>
        <v>17438.2032</v>
      </c>
      <c r="H166" s="2">
        <f t="shared" si="1"/>
        <v>0.67000000000189175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150935.24</v>
      </c>
      <c r="D167" s="1">
        <f>'PR-RAS'!E171</f>
        <v>148711.39000000001</v>
      </c>
      <c r="E167" s="1">
        <v>0</v>
      </c>
      <c r="F167" s="1">
        <v>0</v>
      </c>
      <c r="G167" s="2">
        <f t="shared" si="0"/>
        <v>74427.431320000003</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50089.43</v>
      </c>
      <c r="D168" s="1">
        <f>'PR-RAS'!E172</f>
        <v>35883.01</v>
      </c>
      <c r="E168" s="1">
        <v>0</v>
      </c>
      <c r="F168" s="1">
        <v>0</v>
      </c>
      <c r="G168" s="2">
        <f t="shared" si="0"/>
        <v>20349.860150000004</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10640.76</v>
      </c>
      <c r="D169" s="1">
        <f>'PR-RAS'!E173</f>
        <v>20609.900000000001</v>
      </c>
      <c r="E169" s="1">
        <v>0</v>
      </c>
      <c r="F169" s="1">
        <v>0</v>
      </c>
      <c r="G169" s="2">
        <f t="shared" si="0"/>
        <v>8712.5740800000021</v>
      </c>
      <c r="H169" s="2">
        <f t="shared" si="1"/>
        <v>0.33999999999832653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340.43</v>
      </c>
      <c r="D170" s="1">
        <f>'PR-RAS'!E174</f>
        <v>1327.8</v>
      </c>
      <c r="E170" s="1">
        <v>0</v>
      </c>
      <c r="F170" s="1">
        <v>0</v>
      </c>
      <c r="G170" s="2">
        <f t="shared" si="0"/>
        <v>506.32907</v>
      </c>
      <c r="H170" s="2">
        <f t="shared" si="1"/>
        <v>0.6300000000000523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961.24</v>
      </c>
      <c r="D172" s="1">
        <f>'PR-RAS'!E176</f>
        <v>970.24</v>
      </c>
      <c r="E172" s="1">
        <v>0</v>
      </c>
      <c r="F172" s="1">
        <v>0</v>
      </c>
      <c r="G172" s="2">
        <f t="shared" si="0"/>
        <v>496.19412000000005</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103227.39</v>
      </c>
      <c r="D173" s="1">
        <f>'PR-RAS'!E177</f>
        <v>155062.65999999997</v>
      </c>
      <c r="E173" s="1">
        <v>0</v>
      </c>
      <c r="F173" s="1">
        <v>0</v>
      </c>
      <c r="G173" s="2">
        <f t="shared" si="0"/>
        <v>71096.666119999994</v>
      </c>
      <c r="H173" s="2">
        <f t="shared" si="1"/>
        <v>0.73000000002502929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15079.07</v>
      </c>
      <c r="D174" s="1">
        <f>'PR-RAS'!E178</f>
        <v>20390.82</v>
      </c>
      <c r="E174" s="1">
        <v>0</v>
      </c>
      <c r="F174" s="1">
        <v>0</v>
      </c>
      <c r="G174" s="2">
        <f t="shared" si="0"/>
        <v>9663.9028299999991</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12843.28</v>
      </c>
      <c r="D175" s="1">
        <f>'PR-RAS'!E179</f>
        <v>31510.66</v>
      </c>
      <c r="E175" s="1">
        <v>0</v>
      </c>
      <c r="F175" s="1">
        <v>0</v>
      </c>
      <c r="G175" s="2">
        <f t="shared" si="0"/>
        <v>13200.440399999999</v>
      </c>
      <c r="H175" s="2">
        <f t="shared" si="1"/>
        <v>0.62000000000080036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689.94</v>
      </c>
      <c r="D176" s="1">
        <f>'PR-RAS'!E180</f>
        <v>0</v>
      </c>
      <c r="E176" s="1">
        <v>0</v>
      </c>
      <c r="F176" s="1">
        <v>0</v>
      </c>
      <c r="G176" s="2">
        <f t="shared" si="0"/>
        <v>120.73950000000001</v>
      </c>
      <c r="H176" s="2">
        <f t="shared" si="1"/>
        <v>5.999999999994543E-2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13857.28</v>
      </c>
      <c r="D177" s="1">
        <f>'PR-RAS'!E181</f>
        <v>15009.58</v>
      </c>
      <c r="E177" s="1">
        <v>0</v>
      </c>
      <c r="F177" s="1">
        <v>0</v>
      </c>
      <c r="G177" s="2">
        <f t="shared" si="0"/>
        <v>7722.2534400000004</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4770.22</v>
      </c>
      <c r="D178" s="1">
        <f>'PR-RAS'!E182</f>
        <v>4226.95</v>
      </c>
      <c r="E178" s="1">
        <v>0</v>
      </c>
      <c r="F178" s="1">
        <v>0</v>
      </c>
      <c r="G178" s="2">
        <f t="shared" si="0"/>
        <v>2340.6692399999997</v>
      </c>
      <c r="H178" s="2">
        <f t="shared" si="1"/>
        <v>0.27000000000043656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5693.81</v>
      </c>
      <c r="D179" s="1">
        <f>'PR-RAS'!E183</f>
        <v>5895.25</v>
      </c>
      <c r="E179" s="1">
        <v>0</v>
      </c>
      <c r="F179" s="1">
        <v>0</v>
      </c>
      <c r="G179" s="2">
        <f t="shared" si="0"/>
        <v>3112.2071799999999</v>
      </c>
      <c r="H179" s="2">
        <f t="shared" si="1"/>
        <v>0.43999999999959982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18949.18</v>
      </c>
      <c r="D180" s="1">
        <f>'PR-RAS'!E184</f>
        <v>64516.03</v>
      </c>
      <c r="E180" s="1">
        <v>0</v>
      </c>
      <c r="F180" s="1">
        <v>0</v>
      </c>
      <c r="G180" s="2">
        <f t="shared" si="0"/>
        <v>26488.641959999997</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4642.84</v>
      </c>
      <c r="D181" s="1">
        <f>'PR-RAS'!E185</f>
        <v>4122</v>
      </c>
      <c r="E181" s="1">
        <v>0</v>
      </c>
      <c r="F181" s="1">
        <v>0</v>
      </c>
      <c r="G181" s="2">
        <f t="shared" si="0"/>
        <v>2319.6311999999998</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26701.77</v>
      </c>
      <c r="D182" s="1">
        <f>'PR-RAS'!E186</f>
        <v>9391.3700000000008</v>
      </c>
      <c r="E182" s="1">
        <v>0</v>
      </c>
      <c r="F182" s="1">
        <v>0</v>
      </c>
      <c r="G182" s="2">
        <f t="shared" si="0"/>
        <v>8232.6963099999994</v>
      </c>
      <c r="H182" s="2">
        <f t="shared" si="1"/>
        <v>0.6000000000003638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6492.0500000000011</v>
      </c>
      <c r="D184" s="1">
        <f>'PR-RAS'!E188</f>
        <v>12353.34</v>
      </c>
      <c r="E184" s="1">
        <v>0</v>
      </c>
      <c r="F184" s="1">
        <v>0</v>
      </c>
      <c r="G184" s="2">
        <f t="shared" si="0"/>
        <v>5709.3675900000007</v>
      </c>
      <c r="H184" s="2">
        <f t="shared" si="1"/>
        <v>0.39000000000123691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2223.21</v>
      </c>
      <c r="D185" s="1">
        <f>'PR-RAS'!E189</f>
        <v>2424.31</v>
      </c>
      <c r="E185" s="1">
        <v>0</v>
      </c>
      <c r="F185" s="1">
        <v>0</v>
      </c>
      <c r="G185" s="2">
        <f t="shared" si="0"/>
        <v>1301.2167199999999</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271.54000000000002</v>
      </c>
      <c r="E186" s="1">
        <v>0</v>
      </c>
      <c r="F186" s="1">
        <v>0</v>
      </c>
      <c r="G186" s="2">
        <f t="shared" si="0"/>
        <v>100.46980000000001</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241.77</v>
      </c>
      <c r="D187" s="1">
        <f>'PR-RAS'!E191</f>
        <v>272.88</v>
      </c>
      <c r="E187" s="1">
        <v>0</v>
      </c>
      <c r="F187" s="1">
        <v>0</v>
      </c>
      <c r="G187" s="2">
        <f t="shared" si="0"/>
        <v>146.48058</v>
      </c>
      <c r="H187" s="2">
        <f t="shared" si="1"/>
        <v>0.34999999999999432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199</v>
      </c>
      <c r="E188" s="1">
        <v>0</v>
      </c>
      <c r="F188" s="1">
        <v>0</v>
      </c>
      <c r="G188" s="2">
        <f t="shared" si="0"/>
        <v>107.40532</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2560.27</v>
      </c>
      <c r="D189" s="1">
        <f>'PR-RAS'!E193</f>
        <v>5408.02</v>
      </c>
      <c r="E189" s="1">
        <v>0</v>
      </c>
      <c r="F189" s="1">
        <v>0</v>
      </c>
      <c r="G189" s="2">
        <f t="shared" si="0"/>
        <v>2514.7462800000003</v>
      </c>
      <c r="H189" s="2">
        <f t="shared" si="1"/>
        <v>0.29000000000041837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1290.44</v>
      </c>
      <c r="D191" s="1">
        <f>'PR-RAS'!E195</f>
        <v>3777.59</v>
      </c>
      <c r="E191" s="1">
        <v>0</v>
      </c>
      <c r="F191" s="1">
        <v>0</v>
      </c>
      <c r="G191" s="2">
        <f t="shared" si="0"/>
        <v>1680.6678000000002</v>
      </c>
      <c r="H191" s="2">
        <f t="shared" si="1"/>
        <v>0.84999999999990905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1175.1600000000001</v>
      </c>
      <c r="D192" s="1">
        <f>'PR-RAS'!E196</f>
        <v>2125.5700000000002</v>
      </c>
      <c r="E192" s="1">
        <v>0</v>
      </c>
      <c r="F192" s="1">
        <v>0</v>
      </c>
      <c r="G192" s="2">
        <f t="shared" si="0"/>
        <v>1036.4233000000002</v>
      </c>
      <c r="H192" s="2">
        <f t="shared" si="1"/>
        <v>0.58999999999991815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1175.1600000000001</v>
      </c>
      <c r="D206" s="1">
        <f>'PR-RAS'!E210</f>
        <v>2125.5700000000002</v>
      </c>
      <c r="E206" s="1">
        <v>0</v>
      </c>
      <c r="F206" s="1">
        <v>0</v>
      </c>
      <c r="G206" s="2">
        <f t="shared" si="0"/>
        <v>1112.3915</v>
      </c>
      <c r="H206" s="2">
        <f t="shared" si="1"/>
        <v>0.58999999999991815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769.71</v>
      </c>
      <c r="D207" s="1">
        <f>'PR-RAS'!E211</f>
        <v>674.65</v>
      </c>
      <c r="E207" s="1">
        <v>0</v>
      </c>
      <c r="F207" s="1">
        <v>0</v>
      </c>
      <c r="G207" s="2">
        <f t="shared" si="0"/>
        <v>436.51606000000004</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405.45</v>
      </c>
      <c r="D209" s="1">
        <f>'PR-RAS'!E213</f>
        <v>1450.92</v>
      </c>
      <c r="E209" s="1">
        <v>0</v>
      </c>
      <c r="F209" s="1">
        <v>0</v>
      </c>
      <c r="G209" s="2">
        <f t="shared" si="0"/>
        <v>687.91631999999993</v>
      </c>
      <c r="H209" s="2">
        <f t="shared" si="1"/>
        <v>0.52999999999991587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88382.87</v>
      </c>
      <c r="D248" s="1">
        <f>'PR-RAS'!E252</f>
        <v>106149.03</v>
      </c>
      <c r="E248" s="1">
        <v>0</v>
      </c>
      <c r="F248" s="1">
        <v>0</v>
      </c>
      <c r="G248" s="2">
        <f t="shared" si="0"/>
        <v>74268.189709999991</v>
      </c>
      <c r="H248" s="2">
        <f t="shared" si="1"/>
        <v>0.16000000000349246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88382.87</v>
      </c>
      <c r="D255" s="1">
        <f>'PR-RAS'!E259</f>
        <v>106149.03</v>
      </c>
      <c r="E255" s="1">
        <v>0</v>
      </c>
      <c r="F255" s="1">
        <v>0</v>
      </c>
      <c r="G255" s="2">
        <f t="shared" si="0"/>
        <v>76372.956219999993</v>
      </c>
      <c r="H255" s="2">
        <f t="shared" si="1"/>
        <v>0.16000000000349246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88382.87</v>
      </c>
      <c r="D257" s="1">
        <f>'PR-RAS'!E261</f>
        <v>106149.03</v>
      </c>
      <c r="E257" s="1">
        <v>0</v>
      </c>
      <c r="F257" s="1">
        <v>0</v>
      </c>
      <c r="G257" s="2">
        <f t="shared" si="0"/>
        <v>76974.318079999997</v>
      </c>
      <c r="H257" s="2">
        <f t="shared" si="1"/>
        <v>0.16000000000349246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1515.21</v>
      </c>
      <c r="D259" s="1">
        <f>'PR-RAS'!E263</f>
        <v>1562.52</v>
      </c>
      <c r="E259" s="1">
        <v>0</v>
      </c>
      <c r="F259" s="1">
        <v>0</v>
      </c>
      <c r="G259" s="2">
        <f t="shared" si="0"/>
        <v>1197.1845000000001</v>
      </c>
      <c r="H259" s="2">
        <f t="shared" si="1"/>
        <v>0.69000000000005457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1515.21</v>
      </c>
      <c r="D260" s="1">
        <f>'PR-RAS'!E264</f>
        <v>1562.52</v>
      </c>
      <c r="E260" s="1">
        <v>0</v>
      </c>
      <c r="F260" s="1">
        <v>0</v>
      </c>
      <c r="G260" s="2">
        <f t="shared" si="0"/>
        <v>1201.82475</v>
      </c>
      <c r="H260" s="2">
        <f t="shared" si="1"/>
        <v>0.69000000000005457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1515.21</v>
      </c>
      <c r="D262" s="1">
        <f>'PR-RAS'!E266</f>
        <v>1562.52</v>
      </c>
      <c r="E262" s="1">
        <v>0</v>
      </c>
      <c r="F262" s="1">
        <v>0</v>
      </c>
      <c r="G262" s="2">
        <f t="shared" si="0"/>
        <v>1211.1052500000001</v>
      </c>
      <c r="H262" s="2">
        <f t="shared" si="1"/>
        <v>0.69000000000005457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2206129.1800000006</v>
      </c>
      <c r="D285" s="1">
        <f>'PR-RAS'!E289</f>
        <v>2731550.63</v>
      </c>
      <c r="E285" s="1">
        <v>0</v>
      </c>
      <c r="F285" s="1">
        <v>0</v>
      </c>
      <c r="G285" s="2">
        <f t="shared" si="8"/>
        <v>2178061.44496</v>
      </c>
      <c r="H285" s="2">
        <f t="shared" si="9"/>
        <v>0.55000000074505806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108008.98999999929</v>
      </c>
      <c r="D286" s="1">
        <f>'PR-RAS'!E290</f>
        <v>106209.2200000002</v>
      </c>
      <c r="E286" s="1">
        <v>0</v>
      </c>
      <c r="F286" s="1">
        <v>0</v>
      </c>
      <c r="G286" s="2">
        <f t="shared" si="8"/>
        <v>91321.817549999905</v>
      </c>
      <c r="H286" s="2">
        <f t="shared" si="9"/>
        <v>0.23000000091269612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4720.1400000000003</v>
      </c>
      <c r="D288" s="1">
        <f>'PR-RAS'!E292</f>
        <v>52729.04</v>
      </c>
      <c r="E288" s="1">
        <v>0</v>
      </c>
      <c r="F288" s="1">
        <v>0</v>
      </c>
      <c r="G288" s="2">
        <f t="shared" si="8"/>
        <v>31621.149139999998</v>
      </c>
      <c r="H288" s="2">
        <f t="shared" si="9"/>
        <v>0.18000000000120053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1456.25</v>
      </c>
      <c r="D290" s="1">
        <f>'PR-RAS'!E294</f>
        <v>9070.01</v>
      </c>
      <c r="E290" s="1">
        <v>0</v>
      </c>
      <c r="F290" s="1">
        <v>0</v>
      </c>
      <c r="G290" s="2">
        <f t="shared" si="8"/>
        <v>5663.3220299999994</v>
      </c>
      <c r="H290" s="2">
        <f t="shared" si="9"/>
        <v>0.26000000000021828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323.73</v>
      </c>
      <c r="D291" s="1">
        <f>'PR-RAS'!E295</f>
        <v>1249.5</v>
      </c>
      <c r="E291" s="1">
        <v>0</v>
      </c>
      <c r="F291" s="1">
        <v>0</v>
      </c>
      <c r="G291" s="2">
        <f t="shared" si="8"/>
        <v>818.59169999999995</v>
      </c>
      <c r="H291" s="2">
        <f t="shared" si="9"/>
        <v>0.76999999999998181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83699.88</v>
      </c>
      <c r="D345" s="1">
        <f>'PR-RAS'!E350</f>
        <v>49557.78</v>
      </c>
      <c r="E345" s="1">
        <v>0</v>
      </c>
      <c r="F345" s="1">
        <v>0</v>
      </c>
      <c r="G345" s="2">
        <f t="shared" si="8"/>
        <v>62888.511359999997</v>
      </c>
      <c r="H345" s="2">
        <f t="shared" si="9"/>
        <v>0.33999999999650754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83699.88</v>
      </c>
      <c r="D358" s="1">
        <f>'PR-RAS'!E363</f>
        <v>49557.78</v>
      </c>
      <c r="E358" s="1">
        <v>0</v>
      </c>
      <c r="F358" s="1">
        <v>0</v>
      </c>
      <c r="G358" s="2">
        <f t="shared" si="8"/>
        <v>65265.112079999999</v>
      </c>
      <c r="H358" s="2">
        <f t="shared" si="9"/>
        <v>0.33999999999650754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80060.490000000005</v>
      </c>
      <c r="D364" s="1">
        <f>'PR-RAS'!E369</f>
        <v>47163.92</v>
      </c>
      <c r="E364" s="1">
        <v>0</v>
      </c>
      <c r="F364" s="1">
        <v>0</v>
      </c>
      <c r="G364" s="2">
        <f t="shared" si="8"/>
        <v>63302.963790000002</v>
      </c>
      <c r="H364" s="2">
        <f t="shared" si="9"/>
        <v>0.57000000000698492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41905.279999999999</v>
      </c>
      <c r="D365" s="1">
        <f>'PR-RAS'!E370</f>
        <v>28691.03</v>
      </c>
      <c r="E365" s="1">
        <v>0</v>
      </c>
      <c r="F365" s="1">
        <v>0</v>
      </c>
      <c r="G365" s="2">
        <f t="shared" si="8"/>
        <v>36140.591759999996</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3139.75</v>
      </c>
      <c r="D366" s="1">
        <f>'PR-RAS'!E371</f>
        <v>3634.54</v>
      </c>
      <c r="E366" s="1">
        <v>0</v>
      </c>
      <c r="F366" s="1">
        <v>0</v>
      </c>
      <c r="G366" s="2">
        <f t="shared" si="8"/>
        <v>3799.2229499999999</v>
      </c>
      <c r="H366" s="2">
        <f t="shared" si="9"/>
        <v>0.71000000000003638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12234.64</v>
      </c>
      <c r="D367" s="1">
        <f>'PR-RAS'!E372</f>
        <v>0</v>
      </c>
      <c r="E367" s="1">
        <v>0</v>
      </c>
      <c r="F367" s="1">
        <v>0</v>
      </c>
      <c r="G367" s="2">
        <f t="shared" si="8"/>
        <v>4477.87824</v>
      </c>
      <c r="H367" s="2">
        <f t="shared" si="9"/>
        <v>0.36000000000058208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9469.7999999999993</v>
      </c>
      <c r="D369" s="1">
        <f>'PR-RAS'!E374</f>
        <v>1769.61</v>
      </c>
      <c r="E369" s="1">
        <v>0</v>
      </c>
      <c r="F369" s="1">
        <v>0</v>
      </c>
      <c r="G369" s="2">
        <f t="shared" si="8"/>
        <v>4787.3193599999995</v>
      </c>
      <c r="H369" s="2">
        <f t="shared" si="9"/>
        <v>0.59000000000082764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2653.66</v>
      </c>
      <c r="E370" s="1">
        <v>0</v>
      </c>
      <c r="F370" s="1">
        <v>0</v>
      </c>
      <c r="G370" s="2">
        <f t="shared" si="8"/>
        <v>1958.4010799999999</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13311.02</v>
      </c>
      <c r="D371" s="1">
        <f>'PR-RAS'!E376</f>
        <v>10415.08</v>
      </c>
      <c r="E371" s="1">
        <v>0</v>
      </c>
      <c r="F371" s="1">
        <v>0</v>
      </c>
      <c r="G371" s="2">
        <f t="shared" si="8"/>
        <v>12632.2366</v>
      </c>
      <c r="H371" s="2">
        <f t="shared" si="9"/>
        <v>0.1000000000003638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3639.39</v>
      </c>
      <c r="D378" s="1">
        <f>'PR-RAS'!E383</f>
        <v>2393.86</v>
      </c>
      <c r="E378" s="1">
        <v>0</v>
      </c>
      <c r="F378" s="1">
        <v>0</v>
      </c>
      <c r="G378" s="2">
        <f t="shared" si="8"/>
        <v>3177.0204700000004</v>
      </c>
      <c r="H378" s="2">
        <f t="shared" si="9"/>
        <v>0.52999999999974534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3639.39</v>
      </c>
      <c r="D379" s="1">
        <f>'PR-RAS'!E384</f>
        <v>2393.86</v>
      </c>
      <c r="E379" s="1">
        <v>0</v>
      </c>
      <c r="F379" s="1">
        <v>0</v>
      </c>
      <c r="G379" s="2">
        <f t="shared" si="8"/>
        <v>3185.44758</v>
      </c>
      <c r="H379" s="2">
        <f t="shared" si="9"/>
        <v>0.52999999999974534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83699.88</v>
      </c>
      <c r="D403" s="1">
        <f>'PR-RAS'!E408</f>
        <v>49557.78</v>
      </c>
      <c r="E403" s="1">
        <v>0</v>
      </c>
      <c r="F403" s="1">
        <v>0</v>
      </c>
      <c r="G403" s="2">
        <f t="shared" si="8"/>
        <v>73491.806880000004</v>
      </c>
      <c r="H403" s="2">
        <f t="shared" si="9"/>
        <v>0.33999999999650754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7633.79</v>
      </c>
      <c r="D405" s="1">
        <f>'PR-RAS'!E410</f>
        <v>91333.68</v>
      </c>
      <c r="E405" s="1">
        <v>0</v>
      </c>
      <c r="F405" s="1">
        <v>0</v>
      </c>
      <c r="G405" s="2">
        <f t="shared" si="8"/>
        <v>76881.664600000004</v>
      </c>
      <c r="H405" s="2">
        <f t="shared" si="9"/>
        <v>0.5300000000070213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2314138.17</v>
      </c>
      <c r="D407" s="1">
        <f>'PR-RAS'!E412</f>
        <v>2837759.85</v>
      </c>
      <c r="E407" s="1">
        <v>0</v>
      </c>
      <c r="F407" s="1">
        <v>0</v>
      </c>
      <c r="G407" s="2">
        <f t="shared" si="8"/>
        <v>3243801.0952200005</v>
      </c>
      <c r="H407" s="2">
        <f t="shared" si="9"/>
        <v>0.31999999983236194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2289829.0600000005</v>
      </c>
      <c r="D408" s="1">
        <f>'PR-RAS'!E413</f>
        <v>2781108.4099999997</v>
      </c>
      <c r="E408" s="1">
        <v>0</v>
      </c>
      <c r="F408" s="1">
        <v>0</v>
      </c>
      <c r="G408" s="2">
        <f t="shared" si="8"/>
        <v>3195782.6731599998</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24309.109999999404</v>
      </c>
      <c r="D409" s="1">
        <f>'PR-RAS'!E414</f>
        <v>56651.44000000041</v>
      </c>
      <c r="E409" s="1">
        <v>0</v>
      </c>
      <c r="F409" s="1">
        <v>0</v>
      </c>
      <c r="G409" s="2">
        <f t="shared" si="8"/>
        <v>56145.691920000085</v>
      </c>
      <c r="H409" s="2">
        <f t="shared" si="9"/>
        <v>0.54999999981373549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2913.6499999999996</v>
      </c>
      <c r="D412" s="1">
        <f>'PR-RAS'!E417</f>
        <v>38604.639999999992</v>
      </c>
      <c r="E412" s="1">
        <v>0</v>
      </c>
      <c r="F412" s="1">
        <v>0</v>
      </c>
      <c r="G412" s="2">
        <f t="shared" si="8"/>
        <v>32930.524229999988</v>
      </c>
      <c r="H412" s="2">
        <f t="shared" si="9"/>
        <v>0.71000000000822183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1456.25</v>
      </c>
      <c r="D413" s="1">
        <f>'PR-RAS'!E418</f>
        <v>9070.01</v>
      </c>
      <c r="E413" s="1">
        <v>0</v>
      </c>
      <c r="F413" s="1">
        <v>0</v>
      </c>
      <c r="G413" s="2">
        <f t="shared" si="8"/>
        <v>8073.6632399999999</v>
      </c>
      <c r="H413" s="2">
        <f t="shared" si="9"/>
        <v>0.26000000000021828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2314138.17</v>
      </c>
      <c r="D633" s="1">
        <f>'PR-RAS'!E639</f>
        <v>2837759.85</v>
      </c>
      <c r="E633" s="1">
        <v>0</v>
      </c>
      <c r="F633" s="1">
        <v>0</v>
      </c>
      <c r="G633" s="2">
        <f t="shared" si="10"/>
        <v>5049463.7738399999</v>
      </c>
      <c r="H633" s="2">
        <f t="shared" si="11"/>
        <v>0.31999999983236194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2289829.0600000005</v>
      </c>
      <c r="D634" s="1">
        <f>'PR-RAS'!E640</f>
        <v>2781108.4099999997</v>
      </c>
      <c r="E634" s="1">
        <v>0</v>
      </c>
      <c r="F634" s="1">
        <v>0</v>
      </c>
      <c r="G634" s="2">
        <f t="shared" si="10"/>
        <v>4970345.0420399997</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24309.109999999404</v>
      </c>
      <c r="D635" s="1">
        <f>'PR-RAS'!E641</f>
        <v>56651.44000000041</v>
      </c>
      <c r="E635" s="1">
        <v>0</v>
      </c>
      <c r="F635" s="1">
        <v>0</v>
      </c>
      <c r="G635" s="2">
        <f t="shared" si="10"/>
        <v>87246.00166000014</v>
      </c>
      <c r="H635" s="2">
        <f t="shared" si="11"/>
        <v>0.54999999981373549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2913.6499999999996</v>
      </c>
      <c r="D638" s="1">
        <f>'PR-RAS'!E644</f>
        <v>38604.639999999992</v>
      </c>
      <c r="E638" s="1">
        <v>0</v>
      </c>
      <c r="F638" s="1">
        <v>0</v>
      </c>
      <c r="G638" s="2">
        <f t="shared" si="10"/>
        <v>51038.30640999999</v>
      </c>
      <c r="H638" s="2">
        <f t="shared" si="11"/>
        <v>0.71000000000822183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21395.459999999402</v>
      </c>
      <c r="D639" s="1">
        <f>'PR-RAS'!E645</f>
        <v>18046.800000000418</v>
      </c>
      <c r="E639" s="1">
        <v>0</v>
      </c>
      <c r="F639" s="1">
        <v>0</v>
      </c>
      <c r="G639" s="2">
        <f t="shared" si="10"/>
        <v>36678.02028000015</v>
      </c>
      <c r="H639" s="2">
        <f t="shared" si="11"/>
        <v>0.65999999898485839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148822.39999999999</v>
      </c>
      <c r="D641" s="1">
        <f>'PR-RAS'!E647</f>
        <v>190623.07</v>
      </c>
      <c r="E641" s="1">
        <v>0</v>
      </c>
      <c r="F641" s="1">
        <v>0</v>
      </c>
      <c r="G641" s="2">
        <f t="shared" si="10"/>
        <v>339243.86560000002</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38418.629999999997</v>
      </c>
      <c r="D642" s="1">
        <f>'PR-RAS'!E649</f>
        <v>66893.3</v>
      </c>
      <c r="E642" s="1">
        <v>0</v>
      </c>
      <c r="F642" s="1">
        <v>0</v>
      </c>
      <c r="G642" s="2">
        <f t="shared" si="10"/>
        <v>110383.55243000001</v>
      </c>
      <c r="H642" s="2">
        <f t="shared" si="11"/>
        <v>0.67000000000552973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958162.12</v>
      </c>
      <c r="D643" s="1">
        <f>'PR-RAS'!E650</f>
        <v>1114245.2</v>
      </c>
      <c r="E643" s="1">
        <v>0</v>
      </c>
      <c r="F643" s="1">
        <v>0</v>
      </c>
      <c r="G643" s="2">
        <f t="shared" si="10"/>
        <v>2045830.91784</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929687.45</v>
      </c>
      <c r="D644" s="1">
        <f>'PR-RAS'!E651</f>
        <v>1124105.8700000001</v>
      </c>
      <c r="E644" s="1">
        <v>0</v>
      </c>
      <c r="F644" s="1">
        <v>0</v>
      </c>
      <c r="G644" s="2">
        <f t="shared" si="10"/>
        <v>2043389.1791700004</v>
      </c>
      <c r="H644" s="2">
        <f t="shared" si="11"/>
        <v>0.57999999984167516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66893.300000000047</v>
      </c>
      <c r="D645" s="1">
        <f>'PR-RAS'!E652</f>
        <v>57032.629999999888</v>
      </c>
      <c r="E645" s="1">
        <v>0</v>
      </c>
      <c r="F645" s="1">
        <v>0</v>
      </c>
      <c r="G645" s="2">
        <f t="shared" si="10"/>
        <v>116537.31263999989</v>
      </c>
      <c r="H645" s="2">
        <f t="shared" si="11"/>
        <v>0.67000000015832484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85</v>
      </c>
      <c r="E647" s="1">
        <v>0</v>
      </c>
      <c r="F647" s="1">
        <v>0</v>
      </c>
      <c r="G647" s="2">
        <f t="shared" si="10"/>
        <v>161.5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80</v>
      </c>
      <c r="E649" s="1">
        <v>0</v>
      </c>
      <c r="F649" s="1">
        <v>0</v>
      </c>
      <c r="G649" s="2">
        <f t="shared" si="10"/>
        <v>152.28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1619974.29</v>
      </c>
      <c r="D668" s="1">
        <f>'PR-RAS'!E675</f>
        <v>1992157.12</v>
      </c>
      <c r="E668" s="1">
        <v>0</v>
      </c>
      <c r="F668" s="1">
        <v>0</v>
      </c>
      <c r="G668" s="2">
        <f t="shared" si="10"/>
        <v>3738060.4495100002</v>
      </c>
      <c r="H668" s="2">
        <f t="shared" si="11"/>
        <v>0.41000000014901161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42681.49</v>
      </c>
      <c r="D670" s="1">
        <f>'PR-RAS'!E677</f>
        <v>53689.120000000003</v>
      </c>
      <c r="E670" s="1">
        <v>0</v>
      </c>
      <c r="F670" s="1">
        <v>0</v>
      </c>
      <c r="G670" s="2">
        <f t="shared" si="10"/>
        <v>100389.95937000001</v>
      </c>
      <c r="H670" s="2">
        <f t="shared" si="11"/>
        <v>0.61000000000058208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21859.8</v>
      </c>
      <c r="D687" s="1">
        <f>'PR-RAS'!E694</f>
        <v>25493.599999999999</v>
      </c>
      <c r="E687" s="1">
        <v>0</v>
      </c>
      <c r="F687" s="1">
        <v>0</v>
      </c>
      <c r="G687" s="2">
        <f t="shared" si="10"/>
        <v>49973.042000000001</v>
      </c>
      <c r="H687" s="2">
        <f t="shared" si="11"/>
        <v>0.60000000000218279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91277.01</v>
      </c>
      <c r="D703" s="1">
        <f>'PR-RAS'!E710</f>
        <v>84459.91</v>
      </c>
      <c r="E703" s="1">
        <v>0</v>
      </c>
      <c r="F703" s="1">
        <v>0</v>
      </c>
      <c r="G703" s="2">
        <f t="shared" si="10"/>
        <v>182658.17465999999</v>
      </c>
      <c r="H703" s="2">
        <f t="shared" si="11"/>
        <v>9.9999999991268851E-2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2217.65</v>
      </c>
      <c r="D709" s="1">
        <f>'PR-RAS'!E716</f>
        <v>2342.3000000000002</v>
      </c>
      <c r="E709" s="1">
        <v>0</v>
      </c>
      <c r="F709" s="1">
        <v>0</v>
      </c>
      <c r="G709" s="2">
        <f t="shared" si="10"/>
        <v>4886.7929999999997</v>
      </c>
      <c r="H709" s="2">
        <f t="shared" si="11"/>
        <v>0.65000000000009095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701.37</v>
      </c>
      <c r="D710" s="1">
        <f>'PR-RAS'!E717</f>
        <v>3310.8</v>
      </c>
      <c r="E710" s="1">
        <v>0</v>
      </c>
      <c r="F710" s="1">
        <v>0</v>
      </c>
      <c r="G710" s="2">
        <f t="shared" si="10"/>
        <v>5191.9857300000003</v>
      </c>
      <c r="H710" s="2">
        <f t="shared" si="11"/>
        <v>0.56999999999982265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42058.06</v>
      </c>
      <c r="D711" s="1">
        <f>'PR-RAS'!E718</f>
        <v>40971.1</v>
      </c>
      <c r="E711" s="1">
        <v>0</v>
      </c>
      <c r="F711" s="1">
        <v>0</v>
      </c>
      <c r="G711" s="2">
        <f t="shared" si="10"/>
        <v>88040.184599999993</v>
      </c>
      <c r="H711" s="2">
        <f t="shared" si="11"/>
        <v>0.1599999999962165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5141.3599999999997</v>
      </c>
      <c r="D713" s="1">
        <f>'PR-RAS'!E720</f>
        <v>4983.8</v>
      </c>
      <c r="E713" s="1">
        <v>0</v>
      </c>
      <c r="F713" s="1">
        <v>0</v>
      </c>
      <c r="G713" s="2">
        <f t="shared" si="10"/>
        <v>10757.579519999999</v>
      </c>
      <c r="H713" s="2">
        <f t="shared" si="11"/>
        <v>0.55999999999949068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6274.97</v>
      </c>
      <c r="D715" s="1">
        <f>'PR-RAS'!E722</f>
        <v>61409.02</v>
      </c>
      <c r="E715" s="1">
        <v>0</v>
      </c>
      <c r="F715" s="1">
        <v>0</v>
      </c>
      <c r="G715" s="2">
        <f t="shared" si="10"/>
        <v>92172.409139999989</v>
      </c>
      <c r="H715" s="2">
        <f t="shared" si="11"/>
        <v>4.999999999654392E-2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10538.67</v>
      </c>
      <c r="D716" s="1">
        <f>'PR-RAS'!E723</f>
        <v>2870.63</v>
      </c>
      <c r="E716" s="1">
        <v>0</v>
      </c>
      <c r="F716" s="1">
        <v>0</v>
      </c>
      <c r="G716" s="2">
        <f t="shared" si="10"/>
        <v>11640.149949999999</v>
      </c>
      <c r="H716" s="2">
        <f t="shared" si="11"/>
        <v>0.6999999999998181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2223.21</v>
      </c>
      <c r="D718" s="1">
        <f>'PR-RAS'!E725</f>
        <v>2424.31</v>
      </c>
      <c r="E718" s="1">
        <v>0</v>
      </c>
      <c r="F718" s="1">
        <v>0</v>
      </c>
      <c r="G718" s="2">
        <f t="shared" si="10"/>
        <v>5070.5021099999994</v>
      </c>
      <c r="H718" s="2">
        <f t="shared" si="11"/>
        <v>0.51999999999998181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88382.87</v>
      </c>
      <c r="D821" s="1">
        <f>'PR-RAS'!E828</f>
        <v>106149.03</v>
      </c>
      <c r="E821" s="1">
        <v>0</v>
      </c>
      <c r="F821" s="1">
        <v>0</v>
      </c>
      <c r="G821" s="2">
        <f t="shared" si="18"/>
        <v>246558.36259999999</v>
      </c>
      <c r="H821" s="2">
        <f t="shared" si="19"/>
        <v>0.16000000000349246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3893493.5799999991</v>
      </c>
      <c r="D984" s="6">
        <f>BILANCA!E6</f>
        <v>3906422.5199999996</v>
      </c>
      <c r="E984" s="6">
        <v>0</v>
      </c>
      <c r="F984" s="6">
        <v>0</v>
      </c>
      <c r="G984" s="7">
        <f t="shared" ref="G984:G1241" si="22">B984/1000*C984+B984/500*D984</f>
        <v>11706.338619999999</v>
      </c>
      <c r="H984" s="7">
        <f t="shared" si="19"/>
        <v>0.9000000013038516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3669864.8599999994</v>
      </c>
      <c r="D985" s="1">
        <f>BILANCA!E7</f>
        <v>3643472.7699999996</v>
      </c>
      <c r="E985" s="1">
        <v>0</v>
      </c>
      <c r="F985" s="1">
        <v>0</v>
      </c>
      <c r="G985" s="2">
        <f t="shared" si="22"/>
        <v>21913.620799999997</v>
      </c>
      <c r="H985" s="2">
        <f t="shared" si="19"/>
        <v>0.37000000104308128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2590031.9299999997</v>
      </c>
      <c r="D986" s="1">
        <f>BILANCA!E8</f>
        <v>2590031.9299999997</v>
      </c>
      <c r="E986" s="1">
        <v>0</v>
      </c>
      <c r="F986" s="1">
        <v>0</v>
      </c>
      <c r="G986" s="2">
        <f t="shared" si="22"/>
        <v>23310.287369999998</v>
      </c>
      <c r="H986" s="2">
        <f t="shared" si="19"/>
        <v>0.14000000059604645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2589952.88</v>
      </c>
      <c r="D987" s="1">
        <f>BILANCA!E9</f>
        <v>2589952.88</v>
      </c>
      <c r="E987" s="1">
        <v>0</v>
      </c>
      <c r="F987" s="1">
        <v>0</v>
      </c>
      <c r="G987" s="2">
        <f t="shared" si="22"/>
        <v>31079.434559999998</v>
      </c>
      <c r="H987" s="2">
        <f t="shared" si="19"/>
        <v>0.24000000022351742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79.05</v>
      </c>
      <c r="D988" s="1">
        <f>BILANCA!E10</f>
        <v>79.05</v>
      </c>
      <c r="E988" s="1">
        <v>0</v>
      </c>
      <c r="F988" s="1">
        <v>0</v>
      </c>
      <c r="G988" s="2">
        <f t="shared" si="22"/>
        <v>1.1857500000000001</v>
      </c>
      <c r="H988" s="2">
        <f t="shared" si="19"/>
        <v>9.9999999999994316E-2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1079832.93</v>
      </c>
      <c r="D990" s="1">
        <f>BILANCA!E12</f>
        <v>1053440.8399999999</v>
      </c>
      <c r="E990" s="1">
        <v>0</v>
      </c>
      <c r="F990" s="1">
        <v>0</v>
      </c>
      <c r="G990" s="2">
        <f t="shared" si="22"/>
        <v>22307.002269999997</v>
      </c>
      <c r="H990" s="2">
        <f t="shared" si="19"/>
        <v>0.23000000021420419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962003.46</v>
      </c>
      <c r="D991" s="1">
        <f>BILANCA!E13</f>
        <v>929875.79</v>
      </c>
      <c r="E991" s="1">
        <v>0</v>
      </c>
      <c r="F991" s="1">
        <v>0</v>
      </c>
      <c r="G991" s="2">
        <f t="shared" si="22"/>
        <v>22574.04032</v>
      </c>
      <c r="H991" s="2">
        <f t="shared" si="19"/>
        <v>0.66999999992549419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2570213.02</v>
      </c>
      <c r="D993" s="1">
        <f>BILANCA!E15</f>
        <v>2570213.02</v>
      </c>
      <c r="E993" s="1">
        <v>0</v>
      </c>
      <c r="F993" s="1">
        <v>0</v>
      </c>
      <c r="G993" s="2">
        <f t="shared" si="22"/>
        <v>77106.390599999999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1608209.56</v>
      </c>
      <c r="D996" s="1">
        <f>BILANCA!E18</f>
        <v>1640337.23</v>
      </c>
      <c r="E996" s="1">
        <v>0</v>
      </c>
      <c r="F996" s="1">
        <v>0</v>
      </c>
      <c r="G996" s="2">
        <f t="shared" si="22"/>
        <v>63555.492259999999</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111082.90000000002</v>
      </c>
      <c r="D997" s="1">
        <f>BILANCA!E19</f>
        <v>115957.43999999994</v>
      </c>
      <c r="E997" s="1">
        <v>0</v>
      </c>
      <c r="F997" s="1">
        <v>0</v>
      </c>
      <c r="G997" s="2">
        <f t="shared" si="22"/>
        <v>4801.9689199999993</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212458.48</v>
      </c>
      <c r="D998" s="1">
        <f>BILANCA!E20</f>
        <v>241149.51</v>
      </c>
      <c r="E998" s="1">
        <v>0</v>
      </c>
      <c r="F998" s="1">
        <v>0</v>
      </c>
      <c r="G998" s="2">
        <f t="shared" si="22"/>
        <v>10421.362499999999</v>
      </c>
      <c r="H998" s="2">
        <f t="shared" si="19"/>
        <v>0.97000000000116415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13633.41</v>
      </c>
      <c r="D999" s="1">
        <f>BILANCA!E21</f>
        <v>17267.95</v>
      </c>
      <c r="E999" s="1">
        <v>0</v>
      </c>
      <c r="F999" s="1">
        <v>0</v>
      </c>
      <c r="G999" s="2">
        <f t="shared" si="22"/>
        <v>770.70896000000005</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39623.79</v>
      </c>
      <c r="D1000" s="1">
        <f>BILANCA!E22</f>
        <v>39623.79</v>
      </c>
      <c r="E1000" s="1">
        <v>0</v>
      </c>
      <c r="F1000" s="1">
        <v>0</v>
      </c>
      <c r="G1000" s="2">
        <f t="shared" si="22"/>
        <v>2020.8132900000003</v>
      </c>
      <c r="H1000" s="2">
        <f t="shared" si="19"/>
        <v>0.41999999999825377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3816.6</v>
      </c>
      <c r="D1001" s="1">
        <f>BILANCA!E23</f>
        <v>3816.6</v>
      </c>
      <c r="E1001" s="1">
        <v>0</v>
      </c>
      <c r="F1001" s="1">
        <v>0</v>
      </c>
      <c r="G1001" s="2">
        <f t="shared" si="22"/>
        <v>206.09639999999996</v>
      </c>
      <c r="H1001" s="2">
        <f t="shared" si="19"/>
        <v>0.8000000000001819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26620.7</v>
      </c>
      <c r="D1002" s="1">
        <f>BILANCA!E24</f>
        <v>28390.31</v>
      </c>
      <c r="E1002" s="1">
        <v>0</v>
      </c>
      <c r="F1002" s="1">
        <v>0</v>
      </c>
      <c r="G1002" s="2">
        <f t="shared" si="22"/>
        <v>1584.62508</v>
      </c>
      <c r="H1002" s="2">
        <f t="shared" si="19"/>
        <v>0.61000000000058208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48018.28</v>
      </c>
      <c r="D1003" s="1">
        <f>BILANCA!E25</f>
        <v>50671.94</v>
      </c>
      <c r="E1003" s="1">
        <v>0</v>
      </c>
      <c r="F1003" s="1">
        <v>0</v>
      </c>
      <c r="G1003" s="2">
        <f t="shared" si="22"/>
        <v>2987.2431999999999</v>
      </c>
      <c r="H1003" s="2">
        <f t="shared" si="19"/>
        <v>0.33999999999650754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43898.41</v>
      </c>
      <c r="D1004" s="1">
        <f>BILANCA!E26</f>
        <v>54313.49</v>
      </c>
      <c r="E1004" s="1">
        <v>0</v>
      </c>
      <c r="F1004" s="1">
        <v>0</v>
      </c>
      <c r="G1004" s="2">
        <f t="shared" si="22"/>
        <v>3203.0331900000001</v>
      </c>
      <c r="H1004" s="2">
        <f t="shared" si="19"/>
        <v>0.90000000000145519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276986.77</v>
      </c>
      <c r="D1006" s="1">
        <f>BILANCA!E28</f>
        <v>319276.15000000002</v>
      </c>
      <c r="E1006" s="1">
        <v>0</v>
      </c>
      <c r="F1006" s="1">
        <v>0</v>
      </c>
      <c r="G1006" s="2">
        <f t="shared" si="22"/>
        <v>21057.39861</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6059.8600000000006</v>
      </c>
      <c r="D1013" s="1">
        <f>BILANCA!E35</f>
        <v>6920.9000000000087</v>
      </c>
      <c r="E1013" s="1">
        <v>0</v>
      </c>
      <c r="F1013" s="1">
        <v>0</v>
      </c>
      <c r="G1013" s="2">
        <f t="shared" si="22"/>
        <v>597.04980000000057</v>
      </c>
      <c r="H1013" s="2">
        <f t="shared" si="19"/>
        <v>0.23999999999068677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103442.66</v>
      </c>
      <c r="D1014" s="1">
        <f>BILANCA!E36</f>
        <v>105836.52</v>
      </c>
      <c r="E1014" s="1">
        <v>0</v>
      </c>
      <c r="F1014" s="1">
        <v>0</v>
      </c>
      <c r="G1014" s="2">
        <f t="shared" si="22"/>
        <v>9768.5866999999998</v>
      </c>
      <c r="H1014" s="2">
        <f t="shared" si="19"/>
        <v>0.819999999992433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97382.8</v>
      </c>
      <c r="D1018" s="1">
        <f>BILANCA!E40</f>
        <v>98915.62</v>
      </c>
      <c r="E1018" s="1">
        <v>0</v>
      </c>
      <c r="F1018" s="1">
        <v>0</v>
      </c>
      <c r="G1018" s="2">
        <f t="shared" si="22"/>
        <v>10332.491400000001</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686.71</v>
      </c>
      <c r="D1023" s="1">
        <f>BILANCA!E45</f>
        <v>686.71</v>
      </c>
      <c r="E1023" s="1">
        <v>0</v>
      </c>
      <c r="F1023" s="1">
        <v>0</v>
      </c>
      <c r="G1023" s="2">
        <f t="shared" si="22"/>
        <v>82.405200000000008</v>
      </c>
      <c r="H1023" s="2">
        <f t="shared" si="19"/>
        <v>0.57999999999992724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686.71</v>
      </c>
      <c r="D1025" s="1">
        <f>BILANCA!E47</f>
        <v>686.71</v>
      </c>
      <c r="E1025" s="1">
        <v>0</v>
      </c>
      <c r="F1025" s="1">
        <v>0</v>
      </c>
      <c r="G1025" s="2">
        <f t="shared" si="22"/>
        <v>86.52546000000001</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49199.45</v>
      </c>
      <c r="D1032" s="1">
        <f>BILANCA!E54</f>
        <v>49199.45</v>
      </c>
      <c r="E1032" s="1">
        <v>0</v>
      </c>
      <c r="F1032" s="1">
        <v>0</v>
      </c>
      <c r="G1032" s="2">
        <f t="shared" si="22"/>
        <v>7232.3191499999994</v>
      </c>
      <c r="H1032" s="2">
        <f t="shared" si="19"/>
        <v>0.89999999999417923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49199.45</v>
      </c>
      <c r="D1033" s="1">
        <f>BILANCA!E55</f>
        <v>49199.45</v>
      </c>
      <c r="E1033" s="1">
        <v>0</v>
      </c>
      <c r="F1033" s="1">
        <v>0</v>
      </c>
      <c r="G1033" s="2">
        <f t="shared" si="22"/>
        <v>7379.9174999999996</v>
      </c>
      <c r="H1033" s="2">
        <f t="shared" si="19"/>
        <v>0.89999999999417923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223628.71999999997</v>
      </c>
      <c r="D1046" s="1">
        <f>BILANCA!E68</f>
        <v>262949.75</v>
      </c>
      <c r="E1046" s="1">
        <v>0</v>
      </c>
      <c r="F1046" s="1">
        <v>0</v>
      </c>
      <c r="G1046" s="2">
        <f t="shared" si="22"/>
        <v>47220.277860000002</v>
      </c>
      <c r="H1046" s="2">
        <f t="shared" si="19"/>
        <v>0.53000000002793968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66893.299999999988</v>
      </c>
      <c r="D1047" s="1">
        <f>BILANCA!E69</f>
        <v>57032.63</v>
      </c>
      <c r="E1047" s="1">
        <v>0</v>
      </c>
      <c r="F1047" s="1">
        <v>0</v>
      </c>
      <c r="G1047" s="2">
        <f t="shared" si="22"/>
        <v>11581.347839999999</v>
      </c>
      <c r="H1047" s="2">
        <f t="shared" si="19"/>
        <v>0.66999999999097781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66793.179999999993</v>
      </c>
      <c r="D1048" s="1">
        <f>BILANCA!E70</f>
        <v>56935.040000000001</v>
      </c>
      <c r="E1048" s="1">
        <v>0</v>
      </c>
      <c r="F1048" s="1">
        <v>0</v>
      </c>
      <c r="G1048" s="2">
        <f t="shared" si="22"/>
        <v>11743.1119</v>
      </c>
      <c r="H1048" s="2">
        <f t="shared" si="19"/>
        <v>0.2199999999938882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66793.179999999993</v>
      </c>
      <c r="D1050" s="1">
        <f>BILANCA!E72</f>
        <v>56935.040000000001</v>
      </c>
      <c r="E1050" s="1">
        <v>0</v>
      </c>
      <c r="F1050" s="1">
        <v>0</v>
      </c>
      <c r="G1050" s="2">
        <f t="shared" si="22"/>
        <v>12104.43842</v>
      </c>
      <c r="H1050" s="2">
        <f t="shared" si="19"/>
        <v>0.2199999999938882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100.12</v>
      </c>
      <c r="D1054" s="1">
        <f>BILANCA!E76</f>
        <v>97.59</v>
      </c>
      <c r="E1054" s="1">
        <v>0</v>
      </c>
      <c r="F1054" s="1">
        <v>0</v>
      </c>
      <c r="G1054" s="2">
        <f t="shared" si="22"/>
        <v>20.9663</v>
      </c>
      <c r="H1054" s="2">
        <f t="shared" si="19"/>
        <v>0.53000000000000114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6523.4100000000008</v>
      </c>
      <c r="D1056" s="1">
        <f>BILANCA!E78</f>
        <v>6224.0400000000009</v>
      </c>
      <c r="E1056" s="1">
        <v>0</v>
      </c>
      <c r="F1056" s="1">
        <v>0</v>
      </c>
      <c r="G1056" s="2">
        <f t="shared" si="22"/>
        <v>1384.9187700000002</v>
      </c>
      <c r="H1056" s="2">
        <f t="shared" si="19"/>
        <v>0.45000000000163709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237.31</v>
      </c>
      <c r="D1061" s="1">
        <f>BILANCA!E83</f>
        <v>193.02</v>
      </c>
      <c r="E1061" s="1">
        <v>0</v>
      </c>
      <c r="F1061" s="1">
        <v>0</v>
      </c>
      <c r="G1061" s="2">
        <f t="shared" si="22"/>
        <v>48.621300000000005</v>
      </c>
      <c r="H1061" s="2">
        <f t="shared" si="19"/>
        <v>0.33000000000001251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6286.1</v>
      </c>
      <c r="D1064" s="1">
        <f>BILANCA!E86</f>
        <v>6031.02</v>
      </c>
      <c r="E1064" s="1">
        <v>0</v>
      </c>
      <c r="F1064" s="1">
        <v>0</v>
      </c>
      <c r="G1064" s="2">
        <f t="shared" si="22"/>
        <v>1486.1993400000001</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1389.61</v>
      </c>
      <c r="D1124" s="1">
        <f>BILANCA!E146</f>
        <v>9070.01</v>
      </c>
      <c r="E1124" s="1">
        <v>0</v>
      </c>
      <c r="F1124" s="1">
        <v>0</v>
      </c>
      <c r="G1124" s="2">
        <f t="shared" si="22"/>
        <v>2753.6778300000001</v>
      </c>
      <c r="H1124" s="2">
        <f t="shared" si="23"/>
        <v>0.40000000000031832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1389.61</v>
      </c>
      <c r="D1137" s="1">
        <f>BILANCA!E159</f>
        <v>7820.51</v>
      </c>
      <c r="E1137" s="1">
        <v>0</v>
      </c>
      <c r="F1137" s="1">
        <v>0</v>
      </c>
      <c r="G1137" s="2">
        <f t="shared" si="22"/>
        <v>2622.71702</v>
      </c>
      <c r="H1137" s="2">
        <f t="shared" si="23"/>
        <v>0.87999999999988177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1249.5</v>
      </c>
      <c r="E1138" s="1">
        <v>0</v>
      </c>
      <c r="F1138" s="1">
        <v>0</v>
      </c>
      <c r="G1138" s="2">
        <f t="shared" si="22"/>
        <v>387.34499999999997</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148822.39999999999</v>
      </c>
      <c r="D1148" s="1">
        <f>BILANCA!E170</f>
        <v>190623.07</v>
      </c>
      <c r="E1148" s="1">
        <v>0</v>
      </c>
      <c r="F1148" s="1">
        <v>0</v>
      </c>
      <c r="G1148" s="2">
        <f t="shared" si="22"/>
        <v>87461.309099999999</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148822.39999999999</v>
      </c>
      <c r="D1151" s="1">
        <f>BILANCA!E173</f>
        <v>190623.07</v>
      </c>
      <c r="E1151" s="1">
        <v>0</v>
      </c>
      <c r="F1151" s="1">
        <v>0</v>
      </c>
      <c r="G1151" s="2">
        <f t="shared" si="22"/>
        <v>89051.514720000006</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3893493.5799999996</v>
      </c>
      <c r="D1152" s="1">
        <f>BILANCA!E175</f>
        <v>3906422.5199999996</v>
      </c>
      <c r="E1152" s="1">
        <v>0</v>
      </c>
      <c r="F1152" s="1">
        <v>0</v>
      </c>
      <c r="G1152" s="2">
        <f t="shared" si="22"/>
        <v>1978371.2267799999</v>
      </c>
      <c r="H1152" s="2">
        <f t="shared" si="23"/>
        <v>0.90000000083819032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194479.78</v>
      </c>
      <c r="D1153" s="1">
        <f>BILANCA!E176</f>
        <v>229469.07000000004</v>
      </c>
      <c r="E1153" s="1">
        <v>0</v>
      </c>
      <c r="F1153" s="1">
        <v>0</v>
      </c>
      <c r="G1153" s="2">
        <f t="shared" si="22"/>
        <v>111081.04640000002</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193098.21</v>
      </c>
      <c r="D1154" s="1">
        <f>BILANCA!E177</f>
        <v>229469.07000000004</v>
      </c>
      <c r="E1154" s="1">
        <v>0</v>
      </c>
      <c r="F1154" s="1">
        <v>0</v>
      </c>
      <c r="G1154" s="2">
        <f t="shared" si="22"/>
        <v>111498.21585000001</v>
      </c>
      <c r="H1154" s="2">
        <f t="shared" si="23"/>
        <v>0.28000000002793968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148931.78</v>
      </c>
      <c r="D1155" s="1">
        <f>BILANCA!E178</f>
        <v>190623.07</v>
      </c>
      <c r="E1155" s="1">
        <v>0</v>
      </c>
      <c r="F1155" s="1">
        <v>0</v>
      </c>
      <c r="G1155" s="2">
        <f t="shared" si="22"/>
        <v>91190.602239999993</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43716.01</v>
      </c>
      <c r="D1156" s="1">
        <f>BILANCA!E179</f>
        <v>38616.07</v>
      </c>
      <c r="E1156" s="1">
        <v>0</v>
      </c>
      <c r="F1156" s="1">
        <v>0</v>
      </c>
      <c r="G1156" s="2">
        <f t="shared" si="22"/>
        <v>20924.02995</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73.680000000000007</v>
      </c>
      <c r="D1157" s="1">
        <f>BILANCA!E180</f>
        <v>90.42</v>
      </c>
      <c r="E1157" s="1">
        <v>0</v>
      </c>
      <c r="F1157" s="1">
        <v>0</v>
      </c>
      <c r="G1157" s="2">
        <f t="shared" si="22"/>
        <v>44.286479999999997</v>
      </c>
      <c r="H1157" s="2">
        <f t="shared" si="23"/>
        <v>0.73999999999999488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73.680000000000007</v>
      </c>
      <c r="D1160" s="1">
        <f>BILANCA!E183</f>
        <v>90.42</v>
      </c>
      <c r="E1160" s="1">
        <v>0</v>
      </c>
      <c r="F1160" s="1">
        <v>0</v>
      </c>
      <c r="G1160" s="2">
        <f t="shared" si="22"/>
        <v>45.050039999999996</v>
      </c>
      <c r="H1160" s="2">
        <f t="shared" si="23"/>
        <v>0.73999999999999488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376.74</v>
      </c>
      <c r="D1165" s="1">
        <f>BILANCA!E188</f>
        <v>139.51</v>
      </c>
      <c r="E1165" s="1">
        <v>0</v>
      </c>
      <c r="F1165" s="1">
        <v>0</v>
      </c>
      <c r="G1165" s="2">
        <f t="shared" si="22"/>
        <v>119.34832</v>
      </c>
      <c r="H1165" s="2">
        <f t="shared" si="23"/>
        <v>0.75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1381.57</v>
      </c>
      <c r="D1166" s="1">
        <f>BILANCA!E189</f>
        <v>0</v>
      </c>
      <c r="E1166" s="1">
        <v>0</v>
      </c>
      <c r="F1166" s="1">
        <v>0</v>
      </c>
      <c r="G1166" s="2">
        <f t="shared" si="22"/>
        <v>252.82730999999998</v>
      </c>
      <c r="H1166" s="2">
        <f t="shared" si="23"/>
        <v>0.43000000000006366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3699013.8</v>
      </c>
      <c r="D1214" s="1">
        <f>BILANCA!E237</f>
        <v>3676953.4499999997</v>
      </c>
      <c r="E1214" s="1">
        <v>0</v>
      </c>
      <c r="F1214" s="1">
        <v>0</v>
      </c>
      <c r="G1214" s="2">
        <f t="shared" si="22"/>
        <v>2553224.6816999996</v>
      </c>
      <c r="H1214" s="2">
        <f t="shared" si="23"/>
        <v>0.64999999990686774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3676228.73</v>
      </c>
      <c r="D1215" s="1">
        <f>BILANCA!E238</f>
        <v>3649836.64</v>
      </c>
      <c r="E1215" s="1">
        <v>0</v>
      </c>
      <c r="F1215" s="1">
        <v>0</v>
      </c>
      <c r="G1215" s="2">
        <f t="shared" si="22"/>
        <v>2546409.2663199999</v>
      </c>
      <c r="H1215" s="2">
        <f t="shared" si="23"/>
        <v>0.62999999988824129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3676228.73</v>
      </c>
      <c r="D1216" s="1">
        <f>BILANCA!E239</f>
        <v>3649836.64</v>
      </c>
      <c r="E1216" s="1">
        <v>0</v>
      </c>
      <c r="F1216" s="1">
        <v>0</v>
      </c>
      <c r="G1216" s="2">
        <f t="shared" si="22"/>
        <v>2557385.1683300002</v>
      </c>
      <c r="H1216" s="2">
        <f t="shared" si="23"/>
        <v>0.62999999988824129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3676228.73</v>
      </c>
      <c r="D1217" s="1">
        <f>BILANCA!E240</f>
        <v>3649836.64</v>
      </c>
      <c r="E1217" s="1">
        <v>0</v>
      </c>
      <c r="F1217" s="1">
        <v>0</v>
      </c>
      <c r="G1217" s="2">
        <f t="shared" si="22"/>
        <v>2568361.0703400001</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21395.46</v>
      </c>
      <c r="D1222" s="1">
        <f>BILANCA!E245</f>
        <v>18046.8</v>
      </c>
      <c r="E1222" s="1">
        <v>0</v>
      </c>
      <c r="F1222" s="1">
        <v>0</v>
      </c>
      <c r="G1222" s="2">
        <f t="shared" si="22"/>
        <v>13739.885340000001</v>
      </c>
      <c r="H1222" s="2">
        <f t="shared" si="23"/>
        <v>0.65999999999985448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21395.46</v>
      </c>
      <c r="D1223" s="1">
        <f>BILANCA!E246</f>
        <v>18046.8</v>
      </c>
      <c r="E1223" s="1">
        <v>0</v>
      </c>
      <c r="F1223" s="1">
        <v>0</v>
      </c>
      <c r="G1223" s="2">
        <f t="shared" si="22"/>
        <v>13797.374400000001</v>
      </c>
      <c r="H1223" s="2">
        <f t="shared" si="23"/>
        <v>0.65999999999985448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21395.46</v>
      </c>
      <c r="D1224" s="1">
        <f>BILANCA!E247</f>
        <v>18046.8</v>
      </c>
      <c r="E1224" s="1">
        <v>0</v>
      </c>
      <c r="F1224" s="1">
        <v>0</v>
      </c>
      <c r="G1224" s="2">
        <f t="shared" si="22"/>
        <v>13854.86346</v>
      </c>
      <c r="H1224" s="2">
        <f t="shared" si="23"/>
        <v>0.65999999999985448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1389.61</v>
      </c>
      <c r="D1232" s="1">
        <f>BILANCA!E255</f>
        <v>9070.01</v>
      </c>
      <c r="E1232" s="1">
        <v>0</v>
      </c>
      <c r="F1232" s="1">
        <v>0</v>
      </c>
      <c r="G1232" s="2">
        <f t="shared" si="22"/>
        <v>4862.8778700000003</v>
      </c>
      <c r="H1232" s="2">
        <f t="shared" si="23"/>
        <v>0.40000000000031832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18617.53</v>
      </c>
      <c r="D1236" s="1">
        <f>BILANCA!E259</f>
        <v>18617.53</v>
      </c>
      <c r="E1236" s="1">
        <v>0</v>
      </c>
      <c r="F1236" s="1">
        <v>0</v>
      </c>
      <c r="G1236" s="2">
        <f t="shared" si="22"/>
        <v>14130.70527</v>
      </c>
      <c r="H1236" s="2">
        <f t="shared" si="23"/>
        <v>0.94000000000232831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18617.53</v>
      </c>
      <c r="D1237" s="1">
        <f>BILANCA!E260</f>
        <v>18617.53</v>
      </c>
      <c r="E1237" s="1">
        <v>0</v>
      </c>
      <c r="F1237" s="1">
        <v>0</v>
      </c>
      <c r="G1237" s="2">
        <f t="shared" si="22"/>
        <v>14186.557859999999</v>
      </c>
      <c r="H1237" s="2">
        <f t="shared" si="23"/>
        <v>0.94000000000232831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1389.61</v>
      </c>
      <c r="D1240" s="1">
        <f>BILANCA!E264</f>
        <v>9070.01</v>
      </c>
      <c r="E1240" s="1">
        <v>0</v>
      </c>
      <c r="F1240" s="1">
        <v>0</v>
      </c>
      <c r="G1240" s="2">
        <f t="shared" si="22"/>
        <v>5019.1149100000002</v>
      </c>
      <c r="H1240" s="2">
        <f t="shared" si="23"/>
        <v>0.40000000000031832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278.49</v>
      </c>
      <c r="D1244" s="1">
        <f>BILANCA!E268</f>
        <v>41.26</v>
      </c>
      <c r="E1244" s="1">
        <v>0</v>
      </c>
      <c r="F1244" s="1">
        <v>0</v>
      </c>
      <c r="G1244" s="2">
        <f t="shared" si="24"/>
        <v>94.223610000000008</v>
      </c>
      <c r="H1244" s="2">
        <f t="shared" si="23"/>
        <v>0.75000000000000711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6007.61</v>
      </c>
      <c r="D1245" s="1">
        <f>BILANCA!E269</f>
        <v>5989.76</v>
      </c>
      <c r="E1245" s="1">
        <v>0</v>
      </c>
      <c r="F1245" s="1">
        <v>0</v>
      </c>
      <c r="G1245" s="2">
        <f t="shared" si="24"/>
        <v>4712.62806</v>
      </c>
      <c r="H1245" s="2">
        <f t="shared" si="23"/>
        <v>0.63000000000010914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193098.21</v>
      </c>
      <c r="D1263" s="1">
        <f>BILANCA!E287</f>
        <v>229469.07</v>
      </c>
      <c r="E1263" s="1">
        <v>0</v>
      </c>
      <c r="F1263" s="1">
        <v>0</v>
      </c>
      <c r="G1263" s="2">
        <f t="shared" si="24"/>
        <v>182570.17800000001</v>
      </c>
      <c r="H1263" s="2">
        <f t="shared" si="23"/>
        <v>0.27999999999883585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1381.57</v>
      </c>
      <c r="D1265" s="1">
        <f>BILANCA!E289</f>
        <v>0</v>
      </c>
      <c r="E1265" s="1">
        <v>0</v>
      </c>
      <c r="F1265" s="1">
        <v>0</v>
      </c>
      <c r="G1265" s="2">
        <f t="shared" si="24"/>
        <v>389.60273999999993</v>
      </c>
      <c r="H1265" s="2">
        <f t="shared" si="23"/>
        <v>0.43000000000006366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376.74</v>
      </c>
      <c r="D1278" s="1">
        <f>BILANCA!E302</f>
        <v>0</v>
      </c>
      <c r="E1278" s="1">
        <v>0</v>
      </c>
      <c r="F1278" s="1">
        <v>0</v>
      </c>
      <c r="G1278" s="2">
        <f t="shared" si="24"/>
        <v>111.1383</v>
      </c>
      <c r="H1278" s="2">
        <f t="shared" si="23"/>
        <v>0.25999999999999091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2289829.0599999996</v>
      </c>
      <c r="D1408" s="1">
        <f>'RAS-funkcijski'!E114</f>
        <v>2781108.41</v>
      </c>
      <c r="E1408" s="1">
        <v>0</v>
      </c>
      <c r="F1408" s="1">
        <v>0</v>
      </c>
      <c r="G1408" s="2">
        <f t="shared" si="24"/>
        <v>863725.04679999989</v>
      </c>
      <c r="H1408" s="2">
        <f t="shared" si="27"/>
        <v>0.46999999973922968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2138893.8199999998</v>
      </c>
      <c r="D1409" s="1">
        <f>'RAS-funkcijski'!E115</f>
        <v>2632397.02</v>
      </c>
      <c r="E1409" s="1">
        <v>0</v>
      </c>
      <c r="F1409" s="1">
        <v>0</v>
      </c>
      <c r="G1409" s="2">
        <f t="shared" si="24"/>
        <v>821809.35245999997</v>
      </c>
      <c r="H1409" s="2">
        <f t="shared" si="27"/>
        <v>0.20000000018626451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2138893.8199999998</v>
      </c>
      <c r="D1411" s="1">
        <f>'RAS-funkcijski'!E117</f>
        <v>2632397.02</v>
      </c>
      <c r="E1411" s="1">
        <v>0</v>
      </c>
      <c r="F1411" s="1">
        <v>0</v>
      </c>
      <c r="G1411" s="2">
        <f t="shared" si="24"/>
        <v>836616.72817999998</v>
      </c>
      <c r="H1411" s="2">
        <f t="shared" si="27"/>
        <v>0.20000000018626451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150935.24</v>
      </c>
      <c r="D1420" s="1">
        <f>'RAS-funkcijski'!E126</f>
        <v>148711.39000000001</v>
      </c>
      <c r="E1420" s="1">
        <v>0</v>
      </c>
      <c r="F1420" s="1">
        <v>0</v>
      </c>
      <c r="G1420" s="2">
        <f t="shared" si="24"/>
        <v>54699.678440000003</v>
      </c>
      <c r="H1420" s="2">
        <f t="shared" si="27"/>
        <v>0.63000000000465661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2289829.0599999996</v>
      </c>
      <c r="D1435" s="13">
        <f>'RAS-funkcijski'!E141</f>
        <v>2781108.41</v>
      </c>
      <c r="E1435" s="13">
        <v>0</v>
      </c>
      <c r="F1435" s="13">
        <v>0</v>
      </c>
      <c r="G1435" s="14">
        <f t="shared" si="24"/>
        <v>1075730.28556</v>
      </c>
      <c r="H1435" s="14">
        <f t="shared" si="27"/>
        <v>0.46999999973922968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194479.78</v>
      </c>
      <c r="D1480" s="6"/>
      <c r="E1480" s="6">
        <v>0</v>
      </c>
      <c r="F1480" s="6">
        <v>0</v>
      </c>
      <c r="G1480" s="7">
        <f t="shared" ref="G1480:G1580" si="34">B1480/1000*C1480</f>
        <v>194.47978000000001</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3182382.4199999995</v>
      </c>
      <c r="D1481" s="1">
        <v>0</v>
      </c>
      <c r="E1481" s="1">
        <v>0</v>
      </c>
      <c r="F1481" s="1">
        <v>0</v>
      </c>
      <c r="G1481" s="2">
        <f t="shared" si="34"/>
        <v>6364.7648399999989</v>
      </c>
      <c r="H1481" s="2">
        <f t="shared" si="35"/>
        <v>0.41999999945983291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3133154.6399999997</v>
      </c>
      <c r="D1483" s="1">
        <v>0</v>
      </c>
      <c r="E1483" s="1">
        <v>0</v>
      </c>
      <c r="F1483" s="1">
        <v>0</v>
      </c>
      <c r="G1483" s="2">
        <f t="shared" si="34"/>
        <v>12532.618559999999</v>
      </c>
      <c r="H1483" s="2">
        <f t="shared" si="35"/>
        <v>0.36000000033527613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2497439.2599999998</v>
      </c>
      <c r="D1484" s="1">
        <v>0</v>
      </c>
      <c r="E1484" s="1">
        <v>0</v>
      </c>
      <c r="F1484" s="1">
        <v>0</v>
      </c>
      <c r="G1484" s="2">
        <f t="shared" si="34"/>
        <v>12487.1963</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498653.1</v>
      </c>
      <c r="D1485" s="1">
        <v>0</v>
      </c>
      <c r="E1485" s="1">
        <v>0</v>
      </c>
      <c r="F1485" s="1">
        <v>0</v>
      </c>
      <c r="G1485" s="2">
        <f t="shared" si="34"/>
        <v>2991.9186</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2122.91</v>
      </c>
      <c r="D1486" s="1">
        <v>0</v>
      </c>
      <c r="E1486" s="1">
        <v>0</v>
      </c>
      <c r="F1486" s="1">
        <v>0</v>
      </c>
      <c r="G1486" s="2">
        <f t="shared" si="34"/>
        <v>14.86037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106149.03</v>
      </c>
      <c r="D1489" s="1">
        <v>0</v>
      </c>
      <c r="E1489" s="1">
        <v>0</v>
      </c>
      <c r="F1489" s="1">
        <v>0</v>
      </c>
      <c r="G1489" s="2">
        <f t="shared" si="34"/>
        <v>1061.4902999999999</v>
      </c>
      <c r="H1489" s="2">
        <f t="shared" si="35"/>
        <v>2.9999999998835847E-2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28790.34</v>
      </c>
      <c r="D1491" s="1">
        <v>0</v>
      </c>
      <c r="E1491" s="1">
        <v>0</v>
      </c>
      <c r="F1491" s="1">
        <v>0</v>
      </c>
      <c r="G1491" s="2">
        <f t="shared" si="34"/>
        <v>345.48408000000001</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49227.78</v>
      </c>
      <c r="D1492" s="1">
        <v>0</v>
      </c>
      <c r="E1492" s="1">
        <v>0</v>
      </c>
      <c r="F1492" s="1">
        <v>0</v>
      </c>
      <c r="G1492" s="2">
        <f t="shared" si="34"/>
        <v>639.96114</v>
      </c>
      <c r="H1492" s="2">
        <f t="shared" si="35"/>
        <v>0.22000000000116415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3147393.1299999994</v>
      </c>
      <c r="D1499" s="1">
        <v>0</v>
      </c>
      <c r="E1499" s="1">
        <v>0</v>
      </c>
      <c r="F1499" s="1">
        <v>0</v>
      </c>
      <c r="G1499" s="2">
        <f t="shared" si="34"/>
        <v>62947.862599999993</v>
      </c>
      <c r="H1499" s="2">
        <f t="shared" si="35"/>
        <v>0.12999999942258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3098053.7799999993</v>
      </c>
      <c r="D1501" s="1">
        <v>0</v>
      </c>
      <c r="E1501" s="1">
        <v>0</v>
      </c>
      <c r="F1501" s="1">
        <v>0</v>
      </c>
      <c r="G1501" s="2">
        <f t="shared" si="34"/>
        <v>68157.183159999986</v>
      </c>
      <c r="H1501" s="2">
        <f t="shared" si="35"/>
        <v>0.22000000067055225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2457829.96</v>
      </c>
      <c r="D1502" s="1">
        <v>0</v>
      </c>
      <c r="E1502" s="1">
        <v>0</v>
      </c>
      <c r="F1502" s="1">
        <v>0</v>
      </c>
      <c r="G1502" s="2">
        <f t="shared" si="34"/>
        <v>56530.089079999998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502941.05</v>
      </c>
      <c r="D1503" s="1">
        <v>0</v>
      </c>
      <c r="E1503" s="1">
        <v>0</v>
      </c>
      <c r="F1503" s="1">
        <v>0</v>
      </c>
      <c r="G1503" s="2">
        <f t="shared" si="34"/>
        <v>12070.5852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2106.17</v>
      </c>
      <c r="D1504" s="1">
        <v>0</v>
      </c>
      <c r="E1504" s="1">
        <v>0</v>
      </c>
      <c r="F1504" s="1">
        <v>0</v>
      </c>
      <c r="G1504" s="2">
        <f t="shared" si="34"/>
        <v>52.654250000000005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106149.03</v>
      </c>
      <c r="D1507" s="1">
        <v>0</v>
      </c>
      <c r="E1507" s="1">
        <v>0</v>
      </c>
      <c r="F1507" s="1">
        <v>0</v>
      </c>
      <c r="G1507" s="2">
        <f t="shared" si="34"/>
        <v>2972.1728400000002</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29027.57</v>
      </c>
      <c r="D1509" s="1">
        <v>0</v>
      </c>
      <c r="E1509" s="1">
        <v>0</v>
      </c>
      <c r="F1509" s="1">
        <v>0</v>
      </c>
      <c r="G1509" s="2">
        <f t="shared" si="34"/>
        <v>870.82709999999997</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49339.35</v>
      </c>
      <c r="D1510" s="1">
        <v>0</v>
      </c>
      <c r="E1510" s="1">
        <v>0</v>
      </c>
      <c r="F1510" s="1">
        <v>0</v>
      </c>
      <c r="G1510" s="2">
        <f t="shared" si="34"/>
        <v>1529.5198499999999</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229469.06999999983</v>
      </c>
      <c r="D1517" s="1">
        <v>0</v>
      </c>
      <c r="E1517" s="1">
        <v>0</v>
      </c>
      <c r="F1517" s="1">
        <v>0</v>
      </c>
      <c r="G1517" s="2">
        <f t="shared" si="34"/>
        <v>8719.8246599999929</v>
      </c>
      <c r="H1517" s="2">
        <f t="shared" si="35"/>
        <v>6.9999999832361937E-2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229469.07</v>
      </c>
      <c r="D1576" s="1">
        <v>0</v>
      </c>
      <c r="E1576" s="1">
        <v>0</v>
      </c>
      <c r="F1576" s="1">
        <v>0</v>
      </c>
      <c r="G1576" s="2">
        <f t="shared" si="34"/>
        <v>22258.499790000002</v>
      </c>
      <c r="H1576" s="2">
        <f t="shared" si="35"/>
        <v>7.0000000006984919E-2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229469.07</v>
      </c>
      <c r="D1578" s="1">
        <v>0</v>
      </c>
      <c r="E1578" s="1">
        <v>0</v>
      </c>
      <c r="F1578" s="1">
        <v>0</v>
      </c>
      <c r="G1578" s="2">
        <f t="shared" si="34"/>
        <v>22717.43793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2314138.17</v>
      </c>
      <c r="I16" s="170">
        <f>'PR-RAS'!E6</f>
        <v>2837759.85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2206129.1800000006</v>
      </c>
      <c r="I17" s="170">
        <f>'PR-RAS'!E151</f>
        <v>2731550.63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21395.459999999402</v>
      </c>
      <c r="I18" s="170">
        <f>'PR-RAS'!E645</f>
        <v>18046.800000000418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3669864.8599999994</v>
      </c>
      <c r="I20" s="173">
        <f>BILANCA!E7</f>
        <v>3643472.7699999996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223628.71999999997</v>
      </c>
      <c r="I21" s="175">
        <f>BILANCA!E68</f>
        <v>262949.75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194479.78</v>
      </c>
      <c r="I22" s="175">
        <f>BILANCA!E176</f>
        <v>229469.07000000004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3699013.8</v>
      </c>
      <c r="I23" s="177">
        <f>BILANCA!E237</f>
        <v>3676953.4499999997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2289829.0599999996</v>
      </c>
      <c r="I27" s="175">
        <f>'RAS-funkcijski'!E114</f>
        <v>2781108.41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2289829.0599999996</v>
      </c>
      <c r="I28" s="179">
        <f>'RAS-funkcijski'!E141</f>
        <v>2781108.41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194479.78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229469.06999999983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229469.07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4"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2314138.17</v>
      </c>
      <c r="E6" s="51">
        <f>E7+E44+E50+E82+E106+E124+E133+E139</f>
        <v>2837759.85</v>
      </c>
      <c r="F6" s="52">
        <f t="shared" ref="F6:F131" si="0">IF(D6&lt;&gt;0,IF(E6/D6&gt;=100,"&gt;&gt;100",E6/D6*100),"-")</f>
        <v>122.62707070770973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1684775.58</v>
      </c>
      <c r="E50" s="51">
        <f>E51+E54+E59+E62+E65+E68+E71+E74+E77</f>
        <v>2219265.83</v>
      </c>
      <c r="F50" s="52">
        <f t="shared" si="0"/>
        <v>131.72471493206234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1662655.78</v>
      </c>
      <c r="E68" s="51">
        <f t="shared" si="15"/>
        <v>2045846.2400000002</v>
      </c>
      <c r="F68" s="52">
        <f t="shared" si="0"/>
        <v>123.04689067992175</v>
      </c>
    </row>
    <row r="69" spans="1:6" ht="12.75" customHeight="1" x14ac:dyDescent="0.2">
      <c r="A69" s="53" t="s">
        <v>184</v>
      </c>
      <c r="B69" s="85" t="s">
        <v>185</v>
      </c>
      <c r="C69" s="50" t="s">
        <v>184</v>
      </c>
      <c r="D69" s="242">
        <v>1619974.29</v>
      </c>
      <c r="E69" s="242">
        <v>1992157.12</v>
      </c>
      <c r="F69" s="52">
        <f t="shared" si="0"/>
        <v>122.97461338105558</v>
      </c>
    </row>
    <row r="70" spans="1:6" ht="24" x14ac:dyDescent="0.2">
      <c r="A70" s="53" t="s">
        <v>186</v>
      </c>
      <c r="B70" s="85" t="s">
        <v>187</v>
      </c>
      <c r="C70" s="50" t="s">
        <v>186</v>
      </c>
      <c r="D70" s="242">
        <v>42681.49</v>
      </c>
      <c r="E70" s="242">
        <v>53689.120000000003</v>
      </c>
      <c r="F70" s="52">
        <f t="shared" si="0"/>
        <v>125.7901727423293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21859.8</v>
      </c>
      <c r="E74" s="51">
        <f t="shared" si="17"/>
        <v>25493.599999999999</v>
      </c>
      <c r="F74" s="52">
        <f t="shared" si="0"/>
        <v>116.62320789760199</v>
      </c>
    </row>
    <row r="75" spans="1:6" ht="12.75" customHeight="1" x14ac:dyDescent="0.2">
      <c r="A75" s="53" t="s">
        <v>196</v>
      </c>
      <c r="B75" s="85" t="s">
        <v>197</v>
      </c>
      <c r="C75" s="50" t="s">
        <v>196</v>
      </c>
      <c r="D75" s="242">
        <v>21859.8</v>
      </c>
      <c r="E75" s="242">
        <v>25493.599999999999</v>
      </c>
      <c r="F75" s="52">
        <f t="shared" si="0"/>
        <v>116.62320789760199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260</v>
      </c>
      <c r="E77" s="51">
        <f t="shared" si="18"/>
        <v>147925.99</v>
      </c>
      <c r="F77" s="52" t="str">
        <f t="shared" si="0"/>
        <v>&gt;&gt;100</v>
      </c>
    </row>
    <row r="78" spans="1:6" ht="12.75" customHeight="1" x14ac:dyDescent="0.2">
      <c r="A78" s="53">
        <v>6391</v>
      </c>
      <c r="B78" s="85" t="s">
        <v>202</v>
      </c>
      <c r="C78" s="50" t="s">
        <v>203</v>
      </c>
      <c r="D78" s="242">
        <v>260</v>
      </c>
      <c r="E78" s="242">
        <v>308</v>
      </c>
      <c r="F78" s="52">
        <f t="shared" si="0"/>
        <v>118.46153846153847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147617.99</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99493.64</v>
      </c>
      <c r="E106" s="51">
        <f t="shared" si="23"/>
        <v>92733.440000000002</v>
      </c>
      <c r="F106" s="52">
        <f t="shared" si="0"/>
        <v>93.205394837298144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99493.64</v>
      </c>
      <c r="E112" s="51">
        <f t="shared" si="25"/>
        <v>92733.440000000002</v>
      </c>
      <c r="F112" s="52">
        <f t="shared" si="0"/>
        <v>93.205394837298144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99493.64</v>
      </c>
      <c r="E117" s="242">
        <v>92733.440000000002</v>
      </c>
      <c r="F117" s="52">
        <f t="shared" si="0"/>
        <v>93.205394837298144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34152.629999999997</v>
      </c>
      <c r="E124" s="51">
        <f t="shared" si="27"/>
        <v>26556.67</v>
      </c>
      <c r="F124" s="52">
        <f t="shared" si="0"/>
        <v>77.75878460897448</v>
      </c>
    </row>
    <row r="125" spans="1:6" ht="12.75" customHeight="1" x14ac:dyDescent="0.2">
      <c r="A125" s="53">
        <v>661</v>
      </c>
      <c r="B125" s="86" t="s">
        <v>296</v>
      </c>
      <c r="C125" s="50" t="s">
        <v>297</v>
      </c>
      <c r="D125" s="51">
        <f t="shared" ref="D125:E125" si="28">SUM(D126:D127)</f>
        <v>29195.23</v>
      </c>
      <c r="E125" s="51">
        <f t="shared" si="28"/>
        <v>23381.67</v>
      </c>
      <c r="F125" s="52">
        <f t="shared" si="0"/>
        <v>80.087295082107588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29195.23</v>
      </c>
      <c r="E127" s="242">
        <v>23381.67</v>
      </c>
      <c r="F127" s="52">
        <f t="shared" si="0"/>
        <v>80.087295082107588</v>
      </c>
    </row>
    <row r="128" spans="1:6" ht="24" x14ac:dyDescent="0.2">
      <c r="A128" s="53">
        <v>663</v>
      </c>
      <c r="B128" s="231" t="s">
        <v>302</v>
      </c>
      <c r="C128" s="50" t="s">
        <v>303</v>
      </c>
      <c r="D128" s="51">
        <f t="shared" ref="D128:E128" si="29">SUM(D129:D132)</f>
        <v>4957.3999999999996</v>
      </c>
      <c r="E128" s="51">
        <f t="shared" si="29"/>
        <v>3175</v>
      </c>
      <c r="F128" s="52">
        <f t="shared" si="0"/>
        <v>64.045669100738294</v>
      </c>
    </row>
    <row r="129" spans="1:6" ht="12.75" customHeight="1" x14ac:dyDescent="0.2">
      <c r="A129" s="53">
        <v>6631</v>
      </c>
      <c r="B129" s="86" t="s">
        <v>304</v>
      </c>
      <c r="C129" s="50" t="s">
        <v>305</v>
      </c>
      <c r="D129" s="242">
        <v>0</v>
      </c>
      <c r="E129" s="242">
        <v>1575</v>
      </c>
      <c r="F129" s="52" t="str">
        <f t="shared" si="0"/>
        <v>-</v>
      </c>
    </row>
    <row r="130" spans="1:6" ht="12.75" customHeight="1" x14ac:dyDescent="0.2">
      <c r="A130" s="53">
        <v>6632</v>
      </c>
      <c r="B130" s="232" t="s">
        <v>306</v>
      </c>
      <c r="C130" s="50" t="s">
        <v>307</v>
      </c>
      <c r="D130" s="242">
        <v>4957.3999999999996</v>
      </c>
      <c r="E130" s="242">
        <v>1600</v>
      </c>
      <c r="F130" s="52">
        <f t="shared" si="0"/>
        <v>32.274982853915361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495716.31999999995</v>
      </c>
      <c r="E133" s="51">
        <f t="shared" si="30"/>
        <v>499203.91</v>
      </c>
      <c r="F133" s="52">
        <f t="shared" ref="F133:F223" si="31">IF(D133&lt;&gt;0,IF(E133/D133&gt;=100,"&gt;&gt;100",E133/D133*100),"-")</f>
        <v>100.70354552781318</v>
      </c>
    </row>
    <row r="134" spans="1:6" ht="24" x14ac:dyDescent="0.2">
      <c r="A134" s="53">
        <v>671</v>
      </c>
      <c r="B134" s="232" t="s">
        <v>314</v>
      </c>
      <c r="C134" s="50" t="s">
        <v>315</v>
      </c>
      <c r="D134" s="51">
        <f t="shared" ref="D134:E134" si="32">SUM(D135:D137)</f>
        <v>495716.31999999995</v>
      </c>
      <c r="E134" s="51">
        <f t="shared" si="32"/>
        <v>499203.91</v>
      </c>
      <c r="F134" s="52">
        <f t="shared" si="31"/>
        <v>100.70354552781318</v>
      </c>
    </row>
    <row r="135" spans="1:6" ht="12.75" customHeight="1" x14ac:dyDescent="0.2">
      <c r="A135" s="53">
        <v>6711</v>
      </c>
      <c r="B135" s="85" t="s">
        <v>316</v>
      </c>
      <c r="C135" s="50" t="s">
        <v>317</v>
      </c>
      <c r="D135" s="242">
        <v>464273.16</v>
      </c>
      <c r="E135" s="242">
        <v>488543.16</v>
      </c>
      <c r="F135" s="52">
        <f t="shared" si="31"/>
        <v>105.22752596768679</v>
      </c>
    </row>
    <row r="136" spans="1:6" ht="24" x14ac:dyDescent="0.2">
      <c r="A136" s="53">
        <v>6712</v>
      </c>
      <c r="B136" s="232" t="s">
        <v>318</v>
      </c>
      <c r="C136" s="50" t="s">
        <v>319</v>
      </c>
      <c r="D136" s="242">
        <v>31443.16</v>
      </c>
      <c r="E136" s="242">
        <v>10660.75</v>
      </c>
      <c r="F136" s="52">
        <f t="shared" si="31"/>
        <v>33.904830176101889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2206129.1800000006</v>
      </c>
      <c r="E151" s="51">
        <f t="shared" si="35"/>
        <v>2731550.63</v>
      </c>
      <c r="F151" s="52">
        <f t="shared" si="31"/>
        <v>123.81644079427838</v>
      </c>
    </row>
    <row r="152" spans="1:6" ht="12.75" customHeight="1" x14ac:dyDescent="0.2">
      <c r="A152" s="53">
        <v>31</v>
      </c>
      <c r="B152" s="85" t="s">
        <v>349</v>
      </c>
      <c r="C152" s="50" t="s">
        <v>35</v>
      </c>
      <c r="D152" s="51">
        <f t="shared" ref="D152:E152" si="36">D153+D158+D159</f>
        <v>1676325.4300000002</v>
      </c>
      <c r="E152" s="51">
        <f t="shared" si="36"/>
        <v>2122964.08</v>
      </c>
      <c r="F152" s="52">
        <f t="shared" si="31"/>
        <v>126.64391066357561</v>
      </c>
    </row>
    <row r="153" spans="1:6" ht="12.75" customHeight="1" x14ac:dyDescent="0.2">
      <c r="A153" s="53">
        <v>311</v>
      </c>
      <c r="B153" s="85" t="s">
        <v>350</v>
      </c>
      <c r="C153" s="50" t="s">
        <v>351</v>
      </c>
      <c r="D153" s="51">
        <f t="shared" ref="D153:E153" si="37">SUM(D154:D157)</f>
        <v>1390064.27</v>
      </c>
      <c r="E153" s="51">
        <f t="shared" si="37"/>
        <v>1762391.53</v>
      </c>
      <c r="F153" s="52">
        <f t="shared" si="31"/>
        <v>126.78489534875968</v>
      </c>
    </row>
    <row r="154" spans="1:6" ht="12.75" customHeight="1" x14ac:dyDescent="0.2">
      <c r="A154" s="53">
        <v>3111</v>
      </c>
      <c r="B154" s="85" t="s">
        <v>352</v>
      </c>
      <c r="C154" s="50" t="s">
        <v>353</v>
      </c>
      <c r="D154" s="242">
        <v>1390064.27</v>
      </c>
      <c r="E154" s="242">
        <v>1762391.53</v>
      </c>
      <c r="F154" s="52">
        <f t="shared" si="31"/>
        <v>126.78489534875968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61000.85</v>
      </c>
      <c r="E158" s="242">
        <v>75444.95</v>
      </c>
      <c r="F158" s="52">
        <f t="shared" si="31"/>
        <v>123.67852251239123</v>
      </c>
    </row>
    <row r="159" spans="1:6" ht="12.75" customHeight="1" x14ac:dyDescent="0.2">
      <c r="A159" s="53">
        <v>313</v>
      </c>
      <c r="B159" s="85" t="s">
        <v>362</v>
      </c>
      <c r="C159" s="50" t="s">
        <v>363</v>
      </c>
      <c r="D159" s="51">
        <f t="shared" ref="D159:E159" si="38">SUM(D160:D162)</f>
        <v>225260.31</v>
      </c>
      <c r="E159" s="51">
        <f t="shared" si="38"/>
        <v>285127.59999999998</v>
      </c>
      <c r="F159" s="52">
        <f t="shared" si="31"/>
        <v>126.57693670047776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225260.31</v>
      </c>
      <c r="E161" s="242">
        <v>285127.59999999998</v>
      </c>
      <c r="F161" s="52">
        <f t="shared" si="31"/>
        <v>126.57693670047776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438730.51</v>
      </c>
      <c r="E163" s="51">
        <f t="shared" si="39"/>
        <v>498749.43</v>
      </c>
      <c r="F163" s="52">
        <f t="shared" si="31"/>
        <v>113.68013362006668</v>
      </c>
    </row>
    <row r="164" spans="1:6" ht="12.75" customHeight="1" x14ac:dyDescent="0.2">
      <c r="A164" s="53">
        <v>321</v>
      </c>
      <c r="B164" s="85" t="s">
        <v>371</v>
      </c>
      <c r="C164" s="50" t="s">
        <v>372</v>
      </c>
      <c r="D164" s="51">
        <f t="shared" ref="D164:E164" si="40">SUM(D165:D168)</f>
        <v>91622.71</v>
      </c>
      <c r="E164" s="51">
        <f t="shared" si="40"/>
        <v>83198.680000000008</v>
      </c>
      <c r="F164" s="52">
        <f t="shared" si="31"/>
        <v>90.805740192578895</v>
      </c>
    </row>
    <row r="165" spans="1:6" ht="12.75" customHeight="1" x14ac:dyDescent="0.2">
      <c r="A165" s="53">
        <v>3211</v>
      </c>
      <c r="B165" s="85" t="s">
        <v>373</v>
      </c>
      <c r="C165" s="50" t="s">
        <v>374</v>
      </c>
      <c r="D165" s="242">
        <v>30643.040000000001</v>
      </c>
      <c r="E165" s="242">
        <v>11990.44</v>
      </c>
      <c r="F165" s="52">
        <f t="shared" si="31"/>
        <v>39.129407526146231</v>
      </c>
    </row>
    <row r="166" spans="1:6" ht="12.75" customHeight="1" x14ac:dyDescent="0.2">
      <c r="A166" s="53">
        <v>3212</v>
      </c>
      <c r="B166" s="85" t="s">
        <v>375</v>
      </c>
      <c r="C166" s="50" t="s">
        <v>376</v>
      </c>
      <c r="D166" s="242">
        <v>42058.06</v>
      </c>
      <c r="E166" s="242">
        <v>40971.1</v>
      </c>
      <c r="F166" s="52">
        <f t="shared" si="31"/>
        <v>97.415572663123314</v>
      </c>
    </row>
    <row r="167" spans="1:6" ht="12.75" customHeight="1" x14ac:dyDescent="0.2">
      <c r="A167" s="53">
        <v>3213</v>
      </c>
      <c r="B167" s="85" t="s">
        <v>377</v>
      </c>
      <c r="C167" s="50" t="s">
        <v>378</v>
      </c>
      <c r="D167" s="242">
        <v>18168.73</v>
      </c>
      <c r="E167" s="242">
        <v>29493.48</v>
      </c>
      <c r="F167" s="52">
        <f t="shared" si="31"/>
        <v>162.33099396600642</v>
      </c>
    </row>
    <row r="168" spans="1:6" ht="12.75" customHeight="1" x14ac:dyDescent="0.2">
      <c r="A168" s="53">
        <v>3214</v>
      </c>
      <c r="B168" s="85" t="s">
        <v>379</v>
      </c>
      <c r="C168" s="50" t="s">
        <v>380</v>
      </c>
      <c r="D168" s="242">
        <v>752.88</v>
      </c>
      <c r="E168" s="242">
        <v>743.66</v>
      </c>
      <c r="F168" s="52">
        <f t="shared" si="31"/>
        <v>98.77536924875146</v>
      </c>
    </row>
    <row r="169" spans="1:6" ht="12.75" customHeight="1" x14ac:dyDescent="0.2">
      <c r="A169" s="53">
        <v>322</v>
      </c>
      <c r="B169" s="85" t="s">
        <v>381</v>
      </c>
      <c r="C169" s="50" t="s">
        <v>382</v>
      </c>
      <c r="D169" s="51">
        <f t="shared" ref="D169:E169" si="41">SUM(D170:D176)</f>
        <v>237388.36</v>
      </c>
      <c r="E169" s="51">
        <f t="shared" si="41"/>
        <v>248134.75</v>
      </c>
      <c r="F169" s="52">
        <f t="shared" si="31"/>
        <v>104.52692372953753</v>
      </c>
    </row>
    <row r="170" spans="1:6" ht="12.75" customHeight="1" x14ac:dyDescent="0.2">
      <c r="A170" s="53">
        <v>3221</v>
      </c>
      <c r="B170" s="85" t="s">
        <v>383</v>
      </c>
      <c r="C170" s="50" t="s">
        <v>384</v>
      </c>
      <c r="D170" s="242">
        <v>24421.26</v>
      </c>
      <c r="E170" s="242">
        <v>40632.410000000003</v>
      </c>
      <c r="F170" s="52">
        <f t="shared" si="31"/>
        <v>166.38130055533583</v>
      </c>
    </row>
    <row r="171" spans="1:6" ht="12.75" customHeight="1" x14ac:dyDescent="0.2">
      <c r="A171" s="53">
        <v>3222</v>
      </c>
      <c r="B171" s="85" t="s">
        <v>385</v>
      </c>
      <c r="C171" s="50" t="s">
        <v>386</v>
      </c>
      <c r="D171" s="242">
        <v>150935.24</v>
      </c>
      <c r="E171" s="242">
        <v>148711.39000000001</v>
      </c>
      <c r="F171" s="52">
        <f t="shared" si="31"/>
        <v>98.526619760898797</v>
      </c>
    </row>
    <row r="172" spans="1:6" ht="12.75" customHeight="1" x14ac:dyDescent="0.2">
      <c r="A172" s="53">
        <v>3223</v>
      </c>
      <c r="B172" s="85" t="s">
        <v>387</v>
      </c>
      <c r="C172" s="50" t="s">
        <v>388</v>
      </c>
      <c r="D172" s="242">
        <v>50089.43</v>
      </c>
      <c r="E172" s="242">
        <v>35883.01</v>
      </c>
      <c r="F172" s="52">
        <f t="shared" si="31"/>
        <v>71.637888472677773</v>
      </c>
    </row>
    <row r="173" spans="1:6" ht="12.75" customHeight="1" x14ac:dyDescent="0.2">
      <c r="A173" s="53">
        <v>3224</v>
      </c>
      <c r="B173" s="85" t="s">
        <v>389</v>
      </c>
      <c r="C173" s="50" t="s">
        <v>390</v>
      </c>
      <c r="D173" s="242">
        <v>10640.76</v>
      </c>
      <c r="E173" s="242">
        <v>20609.900000000001</v>
      </c>
      <c r="F173" s="52">
        <f t="shared" si="31"/>
        <v>193.68823279540183</v>
      </c>
    </row>
    <row r="174" spans="1:6" ht="12.75" customHeight="1" x14ac:dyDescent="0.2">
      <c r="A174" s="53">
        <v>3225</v>
      </c>
      <c r="B174" s="85" t="s">
        <v>391</v>
      </c>
      <c r="C174" s="50" t="s">
        <v>392</v>
      </c>
      <c r="D174" s="242">
        <v>340.43</v>
      </c>
      <c r="E174" s="242">
        <v>1327.8</v>
      </c>
      <c r="F174" s="52">
        <f t="shared" si="31"/>
        <v>390.03613077578353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961.24</v>
      </c>
      <c r="E176" s="242">
        <v>970.24</v>
      </c>
      <c r="F176" s="52">
        <f t="shared" si="31"/>
        <v>100.93629062460987</v>
      </c>
    </row>
    <row r="177" spans="1:6" ht="12.75" customHeight="1" x14ac:dyDescent="0.2">
      <c r="A177" s="53">
        <v>323</v>
      </c>
      <c r="B177" s="85" t="s">
        <v>397</v>
      </c>
      <c r="C177" s="50" t="s">
        <v>398</v>
      </c>
      <c r="D177" s="51">
        <f t="shared" ref="D177:E177" si="42">SUM(D178:D186)</f>
        <v>103227.39</v>
      </c>
      <c r="E177" s="51">
        <f t="shared" si="42"/>
        <v>155062.65999999997</v>
      </c>
      <c r="F177" s="52">
        <f t="shared" si="31"/>
        <v>150.21464748842334</v>
      </c>
    </row>
    <row r="178" spans="1:6" ht="12.75" customHeight="1" x14ac:dyDescent="0.2">
      <c r="A178" s="53">
        <v>3231</v>
      </c>
      <c r="B178" s="85" t="s">
        <v>399</v>
      </c>
      <c r="C178" s="50" t="s">
        <v>400</v>
      </c>
      <c r="D178" s="242">
        <v>15079.07</v>
      </c>
      <c r="E178" s="242">
        <v>20390.82</v>
      </c>
      <c r="F178" s="52">
        <f t="shared" si="31"/>
        <v>135.22597879046918</v>
      </c>
    </row>
    <row r="179" spans="1:6" ht="12.75" customHeight="1" x14ac:dyDescent="0.2">
      <c r="A179" s="53">
        <v>3232</v>
      </c>
      <c r="B179" s="85" t="s">
        <v>401</v>
      </c>
      <c r="C179" s="50" t="s">
        <v>402</v>
      </c>
      <c r="D179" s="242">
        <v>12843.28</v>
      </c>
      <c r="E179" s="242">
        <v>31510.66</v>
      </c>
      <c r="F179" s="52">
        <f t="shared" si="31"/>
        <v>245.34745018406511</v>
      </c>
    </row>
    <row r="180" spans="1:6" ht="12.75" customHeight="1" x14ac:dyDescent="0.2">
      <c r="A180" s="53">
        <v>3233</v>
      </c>
      <c r="B180" s="85" t="s">
        <v>403</v>
      </c>
      <c r="C180" s="50" t="s">
        <v>404</v>
      </c>
      <c r="D180" s="242">
        <v>689.94</v>
      </c>
      <c r="E180" s="242">
        <v>0</v>
      </c>
      <c r="F180" s="52">
        <f t="shared" si="31"/>
        <v>0</v>
      </c>
    </row>
    <row r="181" spans="1:6" ht="12.75" customHeight="1" x14ac:dyDescent="0.2">
      <c r="A181" s="53">
        <v>3234</v>
      </c>
      <c r="B181" s="85" t="s">
        <v>405</v>
      </c>
      <c r="C181" s="50" t="s">
        <v>406</v>
      </c>
      <c r="D181" s="242">
        <v>13857.28</v>
      </c>
      <c r="E181" s="242">
        <v>15009.58</v>
      </c>
      <c r="F181" s="52">
        <f t="shared" si="31"/>
        <v>108.3154847127286</v>
      </c>
    </row>
    <row r="182" spans="1:6" ht="12.75" customHeight="1" x14ac:dyDescent="0.2">
      <c r="A182" s="53">
        <v>3235</v>
      </c>
      <c r="B182" s="85" t="s">
        <v>407</v>
      </c>
      <c r="C182" s="50" t="s">
        <v>408</v>
      </c>
      <c r="D182" s="242">
        <v>4770.22</v>
      </c>
      <c r="E182" s="242">
        <v>4226.95</v>
      </c>
      <c r="F182" s="52">
        <f t="shared" si="31"/>
        <v>88.611217092712707</v>
      </c>
    </row>
    <row r="183" spans="1:6" ht="12.75" customHeight="1" x14ac:dyDescent="0.2">
      <c r="A183" s="53">
        <v>3236</v>
      </c>
      <c r="B183" s="85" t="s">
        <v>409</v>
      </c>
      <c r="C183" s="50" t="s">
        <v>410</v>
      </c>
      <c r="D183" s="242">
        <v>5693.81</v>
      </c>
      <c r="E183" s="242">
        <v>5895.25</v>
      </c>
      <c r="F183" s="52">
        <f t="shared" si="31"/>
        <v>103.53787709811179</v>
      </c>
    </row>
    <row r="184" spans="1:6" ht="12.75" customHeight="1" x14ac:dyDescent="0.2">
      <c r="A184" s="53">
        <v>3237</v>
      </c>
      <c r="B184" s="85" t="s">
        <v>411</v>
      </c>
      <c r="C184" s="50" t="s">
        <v>412</v>
      </c>
      <c r="D184" s="242">
        <v>18949.18</v>
      </c>
      <c r="E184" s="242">
        <v>64516.03</v>
      </c>
      <c r="F184" s="52">
        <f t="shared" si="31"/>
        <v>340.46871685212761</v>
      </c>
    </row>
    <row r="185" spans="1:6" ht="12.75" customHeight="1" x14ac:dyDescent="0.2">
      <c r="A185" s="53">
        <v>3238</v>
      </c>
      <c r="B185" s="85" t="s">
        <v>413</v>
      </c>
      <c r="C185" s="50" t="s">
        <v>414</v>
      </c>
      <c r="D185" s="242">
        <v>4642.84</v>
      </c>
      <c r="E185" s="242">
        <v>4122</v>
      </c>
      <c r="F185" s="52">
        <f t="shared" si="31"/>
        <v>88.781866271506232</v>
      </c>
    </row>
    <row r="186" spans="1:6" ht="12.75" customHeight="1" x14ac:dyDescent="0.2">
      <c r="A186" s="53">
        <v>3239</v>
      </c>
      <c r="B186" s="85" t="s">
        <v>415</v>
      </c>
      <c r="C186" s="50" t="s">
        <v>416</v>
      </c>
      <c r="D186" s="242">
        <v>26701.77</v>
      </c>
      <c r="E186" s="242">
        <v>9391.3700000000008</v>
      </c>
      <c r="F186" s="52">
        <f t="shared" si="31"/>
        <v>35.171338828849173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6492.0500000000011</v>
      </c>
      <c r="E188" s="51">
        <f t="shared" si="43"/>
        <v>12353.34</v>
      </c>
      <c r="F188" s="52">
        <f t="shared" si="31"/>
        <v>190.28411672738193</v>
      </c>
    </row>
    <row r="189" spans="1:6" ht="12.75" customHeight="1" x14ac:dyDescent="0.2">
      <c r="A189" s="53">
        <v>3291</v>
      </c>
      <c r="B189" s="232" t="s">
        <v>421</v>
      </c>
      <c r="C189" s="50" t="s">
        <v>422</v>
      </c>
      <c r="D189" s="242">
        <v>2223.21</v>
      </c>
      <c r="E189" s="242">
        <v>2424.31</v>
      </c>
      <c r="F189" s="52">
        <f t="shared" si="31"/>
        <v>109.04547928445805</v>
      </c>
    </row>
    <row r="190" spans="1:6" ht="12.75" customHeight="1" x14ac:dyDescent="0.2">
      <c r="A190" s="53">
        <v>3292</v>
      </c>
      <c r="B190" s="85" t="s">
        <v>423</v>
      </c>
      <c r="C190" s="50" t="s">
        <v>424</v>
      </c>
      <c r="D190" s="242">
        <v>0</v>
      </c>
      <c r="E190" s="242">
        <v>271.54000000000002</v>
      </c>
      <c r="F190" s="52" t="str">
        <f t="shared" si="31"/>
        <v>-</v>
      </c>
    </row>
    <row r="191" spans="1:6" ht="12.75" customHeight="1" x14ac:dyDescent="0.2">
      <c r="A191" s="53">
        <v>3293</v>
      </c>
      <c r="B191" s="85" t="s">
        <v>425</v>
      </c>
      <c r="C191" s="50" t="s">
        <v>426</v>
      </c>
      <c r="D191" s="242">
        <v>241.77</v>
      </c>
      <c r="E191" s="242">
        <v>272.88</v>
      </c>
      <c r="F191" s="52">
        <f t="shared" si="31"/>
        <v>112.86760143938453</v>
      </c>
    </row>
    <row r="192" spans="1:6" ht="12.75" customHeight="1" x14ac:dyDescent="0.2">
      <c r="A192" s="53">
        <v>3294</v>
      </c>
      <c r="B192" s="85" t="s">
        <v>427</v>
      </c>
      <c r="C192" s="50" t="s">
        <v>428</v>
      </c>
      <c r="D192" s="242">
        <v>176.36</v>
      </c>
      <c r="E192" s="242">
        <v>199</v>
      </c>
      <c r="F192" s="52">
        <f t="shared" si="31"/>
        <v>112.83737809026991</v>
      </c>
    </row>
    <row r="193" spans="1:6" ht="12.75" customHeight="1" x14ac:dyDescent="0.2">
      <c r="A193" s="53">
        <v>3295</v>
      </c>
      <c r="B193" s="85" t="s">
        <v>429</v>
      </c>
      <c r="C193" s="50" t="s">
        <v>430</v>
      </c>
      <c r="D193" s="242">
        <v>2560.27</v>
      </c>
      <c r="E193" s="242">
        <v>5408.02</v>
      </c>
      <c r="F193" s="52">
        <f t="shared" si="31"/>
        <v>211.22850324379851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1290.44</v>
      </c>
      <c r="E195" s="242">
        <v>3777.59</v>
      </c>
      <c r="F195" s="52">
        <f t="shared" si="31"/>
        <v>292.73658597067669</v>
      </c>
    </row>
    <row r="196" spans="1:6" ht="12.75" customHeight="1" x14ac:dyDescent="0.2">
      <c r="A196" s="53">
        <v>34</v>
      </c>
      <c r="B196" s="232" t="s">
        <v>435</v>
      </c>
      <c r="C196" s="50" t="s">
        <v>436</v>
      </c>
      <c r="D196" s="51">
        <f t="shared" ref="D196:E196" si="44">D197+D202+D210</f>
        <v>1175.1600000000001</v>
      </c>
      <c r="E196" s="51">
        <f t="shared" si="44"/>
        <v>2125.5700000000002</v>
      </c>
      <c r="F196" s="52">
        <f t="shared" si="31"/>
        <v>180.87494468838287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1175.1600000000001</v>
      </c>
      <c r="E210" s="51">
        <f t="shared" si="47"/>
        <v>2125.5700000000002</v>
      </c>
      <c r="F210" s="52">
        <f t="shared" si="31"/>
        <v>180.87494468838287</v>
      </c>
    </row>
    <row r="211" spans="1:6" ht="12.75" customHeight="1" x14ac:dyDescent="0.2">
      <c r="A211" s="53">
        <v>3431</v>
      </c>
      <c r="B211" s="232" t="s">
        <v>465</v>
      </c>
      <c r="C211" s="50" t="s">
        <v>466</v>
      </c>
      <c r="D211" s="242">
        <v>769.71</v>
      </c>
      <c r="E211" s="242">
        <v>674.65</v>
      </c>
      <c r="F211" s="52">
        <f t="shared" si="31"/>
        <v>87.649894115965736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405.45</v>
      </c>
      <c r="E213" s="242">
        <v>1450.92</v>
      </c>
      <c r="F213" s="52">
        <f t="shared" si="31"/>
        <v>357.85423603403632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88382.87</v>
      </c>
      <c r="E252" s="51">
        <f t="shared" si="63"/>
        <v>106149.03</v>
      </c>
      <c r="F252" s="52">
        <f t="shared" ref="F252:F258" si="64">IF(D252&lt;&gt;0,IF(E252/D252&gt;=100,"&gt;&gt;100",E252/D252*100),"-")</f>
        <v>120.101361270572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88382.87</v>
      </c>
      <c r="E259" s="51">
        <f t="shared" si="66"/>
        <v>106149.03</v>
      </c>
      <c r="F259" s="52">
        <f t="shared" ref="F259:F262" si="67">IF(D259&lt;&gt;0,IF(E259/D259&gt;=100,"&gt;&gt;100",E259/D259*100),"-")</f>
        <v>120.101361270572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88382.87</v>
      </c>
      <c r="E261" s="242">
        <v>106149.03</v>
      </c>
      <c r="F261" s="52">
        <f t="shared" si="67"/>
        <v>120.101361270572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1515.21</v>
      </c>
      <c r="E263" s="51">
        <f t="shared" si="68"/>
        <v>1562.52</v>
      </c>
      <c r="F263" s="52">
        <f t="shared" ref="F263:F267" si="69">IF(D263&lt;&gt;0,IF(E263/D263&gt;=100,"&gt;&gt;100",E263/D263*100),"-")</f>
        <v>103.12233947769616</v>
      </c>
    </row>
    <row r="264" spans="1:6" ht="12.75" customHeight="1" x14ac:dyDescent="0.2">
      <c r="A264" s="53">
        <v>381</v>
      </c>
      <c r="B264" s="85" t="s">
        <v>567</v>
      </c>
      <c r="C264" s="50" t="s">
        <v>568</v>
      </c>
      <c r="D264" s="51">
        <f t="shared" ref="D264:E264" si="70">SUM(D265:D267)</f>
        <v>1515.21</v>
      </c>
      <c r="E264" s="51">
        <f t="shared" si="70"/>
        <v>1562.52</v>
      </c>
      <c r="F264" s="52">
        <f t="shared" si="69"/>
        <v>103.12233947769616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1515.21</v>
      </c>
      <c r="E266" s="242">
        <v>1562.52</v>
      </c>
      <c r="F266" s="52">
        <f t="shared" si="69"/>
        <v>103.12233947769616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2206129.1800000006</v>
      </c>
      <c r="E289" s="51">
        <f t="shared" si="79"/>
        <v>2731550.63</v>
      </c>
      <c r="F289" s="52">
        <f t="shared" si="76"/>
        <v>123.81644079427838</v>
      </c>
    </row>
    <row r="290" spans="1:6" ht="12.75" customHeight="1" x14ac:dyDescent="0.2">
      <c r="A290" s="53" t="s">
        <v>608</v>
      </c>
      <c r="B290" s="85" t="s">
        <v>619</v>
      </c>
      <c r="C290" s="50" t="s">
        <v>620</v>
      </c>
      <c r="D290" s="51">
        <f>IF(D6&gt;=D289,D6-D289,0)</f>
        <v>108008.98999999929</v>
      </c>
      <c r="E290" s="51">
        <f>IF(E6&gt;=E289,E6-E289,0)</f>
        <v>106209.2200000002</v>
      </c>
      <c r="F290" s="52">
        <f t="shared" si="76"/>
        <v>98.333685001591903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4720.1400000000003</v>
      </c>
      <c r="E292" s="242">
        <v>52729.04</v>
      </c>
      <c r="F292" s="52">
        <f t="shared" si="76"/>
        <v>1117.1075434203224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1456.25</v>
      </c>
      <c r="E294" s="242">
        <v>9070.01</v>
      </c>
      <c r="F294" s="52">
        <f t="shared" si="76"/>
        <v>622.83330472103012</v>
      </c>
    </row>
    <row r="295" spans="1:6" ht="24" x14ac:dyDescent="0.2">
      <c r="A295" s="53">
        <v>9661</v>
      </c>
      <c r="B295" s="85" t="s">
        <v>629</v>
      </c>
      <c r="C295" s="50" t="s">
        <v>630</v>
      </c>
      <c r="D295" s="242">
        <v>323.73</v>
      </c>
      <c r="E295" s="242">
        <v>1249.5</v>
      </c>
      <c r="F295" s="52">
        <f t="shared" si="76"/>
        <v>385.96978963951443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83699.88</v>
      </c>
      <c r="E350" s="51">
        <f t="shared" si="95"/>
        <v>49557.78</v>
      </c>
      <c r="F350" s="52">
        <f t="shared" si="81"/>
        <v>59.208902091615897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83699.88</v>
      </c>
      <c r="E363" s="51">
        <f t="shared" si="99"/>
        <v>49557.78</v>
      </c>
      <c r="F363" s="52">
        <f t="shared" si="81"/>
        <v>59.208902091615897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80060.490000000005</v>
      </c>
      <c r="E369" s="51">
        <f t="shared" si="101"/>
        <v>47163.92</v>
      </c>
      <c r="F369" s="52">
        <f t="shared" si="81"/>
        <v>58.910356406761935</v>
      </c>
    </row>
    <row r="370" spans="1:6" ht="12.75" customHeight="1" x14ac:dyDescent="0.2">
      <c r="A370" s="53">
        <v>4221</v>
      </c>
      <c r="B370" s="85" t="s">
        <v>674</v>
      </c>
      <c r="C370" s="50" t="s">
        <v>766</v>
      </c>
      <c r="D370" s="242">
        <v>41905.279999999999</v>
      </c>
      <c r="E370" s="242">
        <v>28691.03</v>
      </c>
      <c r="F370" s="52">
        <f t="shared" si="81"/>
        <v>68.466384188340939</v>
      </c>
    </row>
    <row r="371" spans="1:6" ht="12.75" customHeight="1" x14ac:dyDescent="0.2">
      <c r="A371" s="53">
        <v>4222</v>
      </c>
      <c r="B371" s="85" t="s">
        <v>767</v>
      </c>
      <c r="C371" s="50" t="s">
        <v>768</v>
      </c>
      <c r="D371" s="242">
        <v>3139.75</v>
      </c>
      <c r="E371" s="242">
        <v>3634.54</v>
      </c>
      <c r="F371" s="52">
        <f t="shared" si="81"/>
        <v>115.75889800143324</v>
      </c>
    </row>
    <row r="372" spans="1:6" ht="12.75" customHeight="1" x14ac:dyDescent="0.2">
      <c r="A372" s="53">
        <v>4223</v>
      </c>
      <c r="B372" s="85" t="s">
        <v>678</v>
      </c>
      <c r="C372" s="50" t="s">
        <v>769</v>
      </c>
      <c r="D372" s="242">
        <v>12234.64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9469.7999999999993</v>
      </c>
      <c r="E374" s="242">
        <v>1769.61</v>
      </c>
      <c r="F374" s="52">
        <f t="shared" si="81"/>
        <v>18.686878286764241</v>
      </c>
    </row>
    <row r="375" spans="1:6" ht="12.75" customHeight="1" x14ac:dyDescent="0.2">
      <c r="A375" s="53">
        <v>4226</v>
      </c>
      <c r="B375" s="85" t="s">
        <v>684</v>
      </c>
      <c r="C375" s="50" t="s">
        <v>772</v>
      </c>
      <c r="D375" s="242">
        <v>0</v>
      </c>
      <c r="E375" s="242">
        <v>2653.66</v>
      </c>
      <c r="F375" s="52" t="str">
        <f t="shared" si="81"/>
        <v>-</v>
      </c>
    </row>
    <row r="376" spans="1:6" ht="12.75" customHeight="1" x14ac:dyDescent="0.2">
      <c r="A376" s="53">
        <v>4227</v>
      </c>
      <c r="B376" s="232" t="s">
        <v>686</v>
      </c>
      <c r="C376" s="50" t="s">
        <v>773</v>
      </c>
      <c r="D376" s="242">
        <v>13311.02</v>
      </c>
      <c r="E376" s="242">
        <v>10415.08</v>
      </c>
      <c r="F376" s="52">
        <f t="shared" si="81"/>
        <v>78.244041403288406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3639.39</v>
      </c>
      <c r="E383" s="51">
        <f t="shared" si="103"/>
        <v>2393.86</v>
      </c>
      <c r="F383" s="52">
        <f t="shared" si="81"/>
        <v>65.776407584787563</v>
      </c>
    </row>
    <row r="384" spans="1:6" ht="12.75" customHeight="1" x14ac:dyDescent="0.2">
      <c r="A384" s="53">
        <v>4241</v>
      </c>
      <c r="B384" s="85" t="s">
        <v>783</v>
      </c>
      <c r="C384" s="50" t="s">
        <v>784</v>
      </c>
      <c r="D384" s="242">
        <v>3639.39</v>
      </c>
      <c r="E384" s="242">
        <v>2393.86</v>
      </c>
      <c r="F384" s="52">
        <f t="shared" si="81"/>
        <v>65.776407584787563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83699.88</v>
      </c>
      <c r="E408" s="51">
        <f t="shared" si="111"/>
        <v>49557.78</v>
      </c>
      <c r="F408" s="52">
        <f t="shared" si="81"/>
        <v>59.208902091615897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7633.79</v>
      </c>
      <c r="E410" s="242">
        <v>91333.68</v>
      </c>
      <c r="F410" s="52">
        <f t="shared" si="81"/>
        <v>1196.4395143172655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2314138.17</v>
      </c>
      <c r="E412" s="51">
        <f>E6+E298</f>
        <v>2837759.85</v>
      </c>
      <c r="F412" s="52">
        <f t="shared" si="81"/>
        <v>122.62707070770973</v>
      </c>
    </row>
    <row r="413" spans="1:6" ht="12.75" customHeight="1" x14ac:dyDescent="0.2">
      <c r="A413" s="53" t="s">
        <v>608</v>
      </c>
      <c r="B413" s="85" t="s">
        <v>831</v>
      </c>
      <c r="C413" s="50" t="s">
        <v>832</v>
      </c>
      <c r="D413" s="51">
        <f t="shared" ref="D413:E413" si="112">D289+D350</f>
        <v>2289829.0600000005</v>
      </c>
      <c r="E413" s="51">
        <f t="shared" si="112"/>
        <v>2781108.4099999997</v>
      </c>
      <c r="F413" s="52">
        <f t="shared" si="81"/>
        <v>121.45484824967671</v>
      </c>
    </row>
    <row r="414" spans="1:6" ht="12.75" customHeight="1" x14ac:dyDescent="0.2">
      <c r="A414" s="53" t="s">
        <v>608</v>
      </c>
      <c r="B414" s="85" t="s">
        <v>833</v>
      </c>
      <c r="C414" s="50" t="s">
        <v>834</v>
      </c>
      <c r="D414" s="51">
        <f t="shared" ref="D414:E414" si="113">IF(D412&gt;=D413,D412-D413,0)</f>
        <v>24309.109999999404</v>
      </c>
      <c r="E414" s="51">
        <f t="shared" si="113"/>
        <v>56651.44000000041</v>
      </c>
      <c r="F414" s="52">
        <f t="shared" si="81"/>
        <v>233.04612961972612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2913.6499999999996</v>
      </c>
      <c r="E417" s="51">
        <f t="shared" si="116"/>
        <v>38604.639999999992</v>
      </c>
      <c r="F417" s="52">
        <f t="shared" si="81"/>
        <v>1324.9580423180546</v>
      </c>
    </row>
    <row r="418" spans="1:6" ht="12.75" customHeight="1" x14ac:dyDescent="0.2">
      <c r="A418" s="55" t="s">
        <v>842</v>
      </c>
      <c r="B418" s="233" t="s">
        <v>843</v>
      </c>
      <c r="C418" s="56" t="s">
        <v>844</v>
      </c>
      <c r="D418" s="62">
        <f t="shared" ref="D418:E418" si="117">D294+D411</f>
        <v>1456.25</v>
      </c>
      <c r="E418" s="62">
        <f t="shared" si="117"/>
        <v>9070.01</v>
      </c>
      <c r="F418" s="57">
        <f t="shared" si="81"/>
        <v>622.83330472103012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2314138.17</v>
      </c>
      <c r="E639" s="51">
        <f t="shared" si="180"/>
        <v>2837759.85</v>
      </c>
      <c r="F639" s="52">
        <f t="shared" si="119"/>
        <v>122.62707070770973</v>
      </c>
    </row>
    <row r="640" spans="1:6" ht="12.75" customHeight="1" x14ac:dyDescent="0.2">
      <c r="A640" s="53" t="s">
        <v>608</v>
      </c>
      <c r="B640" s="85" t="s">
        <v>1277</v>
      </c>
      <c r="C640" s="50" t="s">
        <v>1278</v>
      </c>
      <c r="D640" s="51">
        <f t="shared" ref="D640:E640" si="181">D413+D528</f>
        <v>2289829.0600000005</v>
      </c>
      <c r="E640" s="51">
        <f t="shared" si="181"/>
        <v>2781108.4099999997</v>
      </c>
      <c r="F640" s="52">
        <f t="shared" si="119"/>
        <v>121.45484824967671</v>
      </c>
    </row>
    <row r="641" spans="1:6" ht="12.75" customHeight="1" x14ac:dyDescent="0.2">
      <c r="A641" s="53" t="s">
        <v>608</v>
      </c>
      <c r="B641" s="85" t="s">
        <v>1279</v>
      </c>
      <c r="C641" s="50" t="s">
        <v>1280</v>
      </c>
      <c r="D641" s="51">
        <f t="shared" ref="D641:E641" si="182">IF(D639&gt;=D640,D639-D640,0)</f>
        <v>24309.109999999404</v>
      </c>
      <c r="E641" s="51">
        <f t="shared" si="182"/>
        <v>56651.44000000041</v>
      </c>
      <c r="F641" s="52">
        <f t="shared" si="119"/>
        <v>233.04612961972612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2913.6499999999996</v>
      </c>
      <c r="E644" s="51">
        <f t="shared" si="185"/>
        <v>38604.639999999992</v>
      </c>
      <c r="F644" s="52">
        <f t="shared" si="119"/>
        <v>1324.9580423180546</v>
      </c>
    </row>
    <row r="645" spans="1:6" ht="24" x14ac:dyDescent="0.2">
      <c r="A645" s="53" t="s">
        <v>608</v>
      </c>
      <c r="B645" s="85" t="s">
        <v>1287</v>
      </c>
      <c r="C645" s="50" t="s">
        <v>1288</v>
      </c>
      <c r="D645" s="51">
        <f t="shared" ref="D645:E645" si="186">IF(D641+D643-D642-D644&gt;=0,D641+D643-D642-D644,0)</f>
        <v>21395.459999999402</v>
      </c>
      <c r="E645" s="51">
        <f t="shared" si="186"/>
        <v>18046.800000000418</v>
      </c>
      <c r="F645" s="52">
        <f t="shared" si="119"/>
        <v>84.34873566635595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148822.39999999999</v>
      </c>
      <c r="E647" s="243">
        <v>190623.07</v>
      </c>
      <c r="F647" s="57">
        <f t="shared" si="119"/>
        <v>128.0876198744275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38418.629999999997</v>
      </c>
      <c r="E649" s="242">
        <v>66893.3</v>
      </c>
      <c r="F649" s="52">
        <f t="shared" ref="F649:F724" si="188">IF(D649&lt;&gt;0,IF(E649/D649&gt;=100,"&gt;&gt;100",E649/D649*100),"-")</f>
        <v>174.11682821589423</v>
      </c>
    </row>
    <row r="650" spans="1:6" ht="12.75" customHeight="1" x14ac:dyDescent="0.2">
      <c r="A650" s="53" t="s">
        <v>1296</v>
      </c>
      <c r="B650" s="85" t="s">
        <v>1297</v>
      </c>
      <c r="C650" s="50" t="s">
        <v>1296</v>
      </c>
      <c r="D650" s="242">
        <v>958162.12</v>
      </c>
      <c r="E650" s="242">
        <v>1114245.2</v>
      </c>
      <c r="F650" s="52">
        <f t="shared" si="188"/>
        <v>116.2898403873449</v>
      </c>
    </row>
    <row r="651" spans="1:6" ht="12.75" customHeight="1" x14ac:dyDescent="0.2">
      <c r="A651" s="53" t="s">
        <v>1298</v>
      </c>
      <c r="B651" s="85" t="s">
        <v>1299</v>
      </c>
      <c r="C651" s="50" t="s">
        <v>1298</v>
      </c>
      <c r="D651" s="242">
        <v>929687.45</v>
      </c>
      <c r="E651" s="242">
        <v>1124105.8700000001</v>
      </c>
      <c r="F651" s="52">
        <f t="shared" si="188"/>
        <v>120.91223453645632</v>
      </c>
    </row>
    <row r="652" spans="1:6" ht="24" x14ac:dyDescent="0.2">
      <c r="A652" s="53">
        <v>11</v>
      </c>
      <c r="B652" s="85" t="s">
        <v>1300</v>
      </c>
      <c r="C652" s="50" t="s">
        <v>1301</v>
      </c>
      <c r="D652" s="51">
        <f t="shared" ref="D652:E652" si="189">+D649+D650-D651</f>
        <v>66893.300000000047</v>
      </c>
      <c r="E652" s="51">
        <f t="shared" si="189"/>
        <v>57032.629999999888</v>
      </c>
      <c r="F652" s="52">
        <f t="shared" si="188"/>
        <v>85.2591066668857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v>
      </c>
      <c r="E654" s="262">
        <v>85</v>
      </c>
      <c r="F654" s="52">
        <f t="shared" si="188"/>
        <v>106.25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75</v>
      </c>
      <c r="E656" s="262">
        <v>80</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1619974.29</v>
      </c>
      <c r="E675" s="242">
        <v>1992157.12</v>
      </c>
      <c r="F675" s="52">
        <f t="shared" si="188"/>
        <v>122.97461338105558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42681.49</v>
      </c>
      <c r="E677" s="242">
        <v>53689.120000000003</v>
      </c>
      <c r="F677" s="52">
        <f t="shared" si="188"/>
        <v>125.7901727423293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21859.8</v>
      </c>
      <c r="E694" s="242">
        <v>25493.599999999999</v>
      </c>
      <c r="F694" s="52">
        <f t="shared" si="188"/>
        <v>116.62320789760199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91277.01</v>
      </c>
      <c r="E710" s="242">
        <v>84459.91</v>
      </c>
      <c r="F710" s="52">
        <f t="shared" si="188"/>
        <v>92.53141618026271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2342.3000000000002</v>
      </c>
      <c r="F716" s="52">
        <f t="shared" si="188"/>
        <v>105.62081482650554</v>
      </c>
    </row>
    <row r="717" spans="1:6" ht="12.75" customHeight="1" x14ac:dyDescent="0.2">
      <c r="A717" s="53">
        <v>31215</v>
      </c>
      <c r="B717" s="85" t="s">
        <v>1413</v>
      </c>
      <c r="C717" s="50" t="s">
        <v>1414</v>
      </c>
      <c r="D717" s="242">
        <v>701.37</v>
      </c>
      <c r="E717" s="242">
        <v>3310.8</v>
      </c>
      <c r="F717" s="52">
        <f t="shared" si="188"/>
        <v>472.04756405321018</v>
      </c>
    </row>
    <row r="718" spans="1:6" ht="12.75" customHeight="1" x14ac:dyDescent="0.2">
      <c r="A718" s="53">
        <v>32121</v>
      </c>
      <c r="B718" s="85" t="s">
        <v>1415</v>
      </c>
      <c r="C718" s="50" t="s">
        <v>1416</v>
      </c>
      <c r="D718" s="242">
        <v>42058.06</v>
      </c>
      <c r="E718" s="242">
        <v>40971.1</v>
      </c>
      <c r="F718" s="52">
        <f t="shared" si="188"/>
        <v>97.415572663123314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5141.3599999999997</v>
      </c>
      <c r="E720" s="242">
        <v>4983.8</v>
      </c>
      <c r="F720" s="52">
        <f t="shared" si="188"/>
        <v>96.935441206217817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6274.97</v>
      </c>
      <c r="E722" s="242">
        <v>61409.02</v>
      </c>
      <c r="F722" s="52">
        <f t="shared" si="188"/>
        <v>978.63447952739216</v>
      </c>
    </row>
    <row r="723" spans="1:6" ht="12.75" customHeight="1" x14ac:dyDescent="0.2">
      <c r="A723" s="53" t="s">
        <v>1425</v>
      </c>
      <c r="B723" s="85" t="s">
        <v>1426</v>
      </c>
      <c r="C723" s="50" t="s">
        <v>1425</v>
      </c>
      <c r="D723" s="242">
        <v>10538.67</v>
      </c>
      <c r="E723" s="242">
        <v>2870.63</v>
      </c>
      <c r="F723" s="52">
        <f t="shared" si="188"/>
        <v>27.239015928954984</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2223.21</v>
      </c>
      <c r="E725" s="242">
        <v>2424.31</v>
      </c>
      <c r="F725" s="52">
        <f t="shared" ref="F725:F979" si="190">IF(D725&lt;&gt;0,IF(E725/D725&gt;=100,"&gt;&gt;100",E725/D725*100),"-")</f>
        <v>109.04547928445805</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88382.87</v>
      </c>
      <c r="E828" s="242">
        <v>106149.03</v>
      </c>
      <c r="F828" s="52">
        <f t="shared" si="190"/>
        <v>120.101361270572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J247" sqref="J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3893493.5799999991</v>
      </c>
      <c r="E6" s="229">
        <f t="shared" si="0"/>
        <v>3906422.5199999996</v>
      </c>
      <c r="F6" s="230">
        <f t="shared" ref="F6:F260" si="1">IF(D6&gt;0,IF(E6/D6&gt;=100,"&gt;&gt;100",E6/D6*100),"-")</f>
        <v>100.3320652707998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3669864.8599999994</v>
      </c>
      <c r="E7" s="104">
        <f t="shared" si="2"/>
        <v>3643472.7699999996</v>
      </c>
      <c r="F7" s="93">
        <f t="shared" si="1"/>
        <v>99.280843000850993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2590031.9299999997</v>
      </c>
      <c r="E8" s="104">
        <f>E9+E10-E11</f>
        <v>2590031.9299999997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2589952.88</v>
      </c>
      <c r="E9" s="247">
        <v>2589952.88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79.05</v>
      </c>
      <c r="E10" s="247">
        <v>79.05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1079832.93</v>
      </c>
      <c r="E12" s="104">
        <f t="shared" si="3"/>
        <v>1053440.8399999999</v>
      </c>
      <c r="F12" s="93">
        <f t="shared" si="1"/>
        <v>97.555909875799017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962003.46</v>
      </c>
      <c r="E13" s="104">
        <f t="shared" si="4"/>
        <v>929875.79</v>
      </c>
      <c r="F13" s="93">
        <f t="shared" si="1"/>
        <v>96.660337375501754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2570213.02</v>
      </c>
      <c r="E15" s="247">
        <v>2570213.02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1608209.56</v>
      </c>
      <c r="E18" s="247">
        <v>1640337.23</v>
      </c>
      <c r="F18" s="93">
        <f t="shared" si="1"/>
        <v>101.99772907704889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111082.90000000002</v>
      </c>
      <c r="E19" s="104">
        <f t="shared" si="5"/>
        <v>115957.43999999994</v>
      </c>
      <c r="F19" s="93">
        <f t="shared" si="1"/>
        <v>104.38820016402157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212458.48</v>
      </c>
      <c r="E20" s="247">
        <v>241149.51</v>
      </c>
      <c r="F20" s="93">
        <f t="shared" si="1"/>
        <v>113.50429975776915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13633.41</v>
      </c>
      <c r="E21" s="247">
        <v>17267.95</v>
      </c>
      <c r="F21" s="93">
        <f t="shared" si="1"/>
        <v>126.65906768739444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39623.79</v>
      </c>
      <c r="E22" s="247">
        <v>39623.79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3816.6</v>
      </c>
      <c r="E23" s="247">
        <v>3816.6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26620.7</v>
      </c>
      <c r="E24" s="247">
        <v>28390.31</v>
      </c>
      <c r="F24" s="93">
        <f t="shared" si="1"/>
        <v>106.64749612143933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48018.28</v>
      </c>
      <c r="E25" s="247">
        <v>50671.94</v>
      </c>
      <c r="F25" s="93">
        <f t="shared" si="1"/>
        <v>105.5263537136274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43898.41</v>
      </c>
      <c r="E26" s="247">
        <v>54313.49</v>
      </c>
      <c r="F26" s="93">
        <f t="shared" si="1"/>
        <v>123.72541511184572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276986.77</v>
      </c>
      <c r="E28" s="247">
        <v>319276.15000000002</v>
      </c>
      <c r="F28" s="93">
        <f t="shared" si="1"/>
        <v>115.26765339730846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6059.8600000000006</v>
      </c>
      <c r="E35" s="104">
        <f t="shared" si="7"/>
        <v>6920.9000000000087</v>
      </c>
      <c r="F35" s="93">
        <f t="shared" si="1"/>
        <v>114.20890911671239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103442.66</v>
      </c>
      <c r="E36" s="247">
        <v>105836.52</v>
      </c>
      <c r="F36" s="93">
        <f t="shared" si="1"/>
        <v>102.3141902963439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97382.8</v>
      </c>
      <c r="E40" s="247">
        <v>98915.62</v>
      </c>
      <c r="F40" s="93">
        <f t="shared" si="1"/>
        <v>101.57401512382063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686.71</v>
      </c>
      <c r="E45" s="104">
        <f t="shared" si="9"/>
        <v>686.71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686.71</v>
      </c>
      <c r="E47" s="247">
        <v>686.71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49199.45</v>
      </c>
      <c r="E54" s="247">
        <v>49199.45</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49199.45</v>
      </c>
      <c r="E55" s="247">
        <v>49199.45</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223628.71999999997</v>
      </c>
      <c r="E68" s="104">
        <f t="shared" si="13"/>
        <v>262949.75</v>
      </c>
      <c r="F68" s="93">
        <f t="shared" si="1"/>
        <v>117.58317536316444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66893.299999999988</v>
      </c>
      <c r="E69" s="104">
        <f t="shared" si="14"/>
        <v>57032.63</v>
      </c>
      <c r="F69" s="93">
        <f t="shared" si="1"/>
        <v>85.259106666885927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66793.179999999993</v>
      </c>
      <c r="E70" s="104">
        <f t="shared" si="15"/>
        <v>56935.040000000001</v>
      </c>
      <c r="F70" s="93">
        <f t="shared" si="1"/>
        <v>85.240798536617064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66793.179999999993</v>
      </c>
      <c r="E72" s="247">
        <v>56935.040000000001</v>
      </c>
      <c r="F72" s="93">
        <f t="shared" si="1"/>
        <v>85.240798536617064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100.12</v>
      </c>
      <c r="E76" s="247">
        <v>97.59</v>
      </c>
      <c r="F76" s="93">
        <f t="shared" si="1"/>
        <v>97.473032361166602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6523.4100000000008</v>
      </c>
      <c r="E78" s="104">
        <f>E79+SUM(E82:E84)-E85+E86</f>
        <v>6224.0400000000009</v>
      </c>
      <c r="F78" s="93">
        <f t="shared" si="1"/>
        <v>95.410835743882416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237.31</v>
      </c>
      <c r="E83" s="247">
        <v>193.02</v>
      </c>
      <c r="F83" s="93">
        <f t="shared" si="1"/>
        <v>81.336648265981211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6286.1</v>
      </c>
      <c r="E86" s="247">
        <v>6031.02</v>
      </c>
      <c r="F86" s="93">
        <f t="shared" si="1"/>
        <v>95.942158094844174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1389.61</v>
      </c>
      <c r="E146" s="104">
        <f t="shared" si="26"/>
        <v>9070.01</v>
      </c>
      <c r="F146" s="93">
        <f t="shared" si="1"/>
        <v>652.7018372061226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1389.61</v>
      </c>
      <c r="E159" s="247">
        <v>7820.51</v>
      </c>
      <c r="F159" s="93">
        <f t="shared" si="1"/>
        <v>562.78452227603429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1249.5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148822.39999999999</v>
      </c>
      <c r="E170" s="104">
        <f t="shared" si="29"/>
        <v>190623.07</v>
      </c>
      <c r="F170" s="93">
        <f t="shared" si="1"/>
        <v>128.0876198744275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148822.39999999999</v>
      </c>
      <c r="E173" s="247">
        <v>190623.07</v>
      </c>
      <c r="F173" s="93">
        <f t="shared" si="1"/>
        <v>128.0876198744275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3893493.5799999996</v>
      </c>
      <c r="E175" s="104">
        <f t="shared" si="30"/>
        <v>3906422.5199999996</v>
      </c>
      <c r="F175" s="93">
        <f t="shared" si="1"/>
        <v>100.3320652707998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194479.78</v>
      </c>
      <c r="E176" s="104">
        <f t="shared" si="31"/>
        <v>229469.07000000004</v>
      </c>
      <c r="F176" s="93">
        <f t="shared" si="1"/>
        <v>117.99122253223449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193098.21</v>
      </c>
      <c r="E177" s="104">
        <f t="shared" si="32"/>
        <v>229469.07000000004</v>
      </c>
      <c r="F177" s="93">
        <f t="shared" si="1"/>
        <v>118.83542058727528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148931.78</v>
      </c>
      <c r="E178" s="247">
        <v>190623.07</v>
      </c>
      <c r="F178" s="93">
        <f t="shared" si="1"/>
        <v>127.99354845554119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43716.01</v>
      </c>
      <c r="E179" s="247">
        <v>38616.07</v>
      </c>
      <c r="F179" s="93">
        <f t="shared" si="1"/>
        <v>88.33393074985571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73.680000000000007</v>
      </c>
      <c r="E180" s="104">
        <f t="shared" si="33"/>
        <v>90.42</v>
      </c>
      <c r="F180" s="93">
        <f t="shared" si="1"/>
        <v>122.71986970684038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73.680000000000007</v>
      </c>
      <c r="E183" s="247">
        <v>90.42</v>
      </c>
      <c r="F183" s="93">
        <f t="shared" si="1"/>
        <v>122.71986970684038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376.74</v>
      </c>
      <c r="E188" s="247">
        <v>139.51</v>
      </c>
      <c r="F188" s="93">
        <f t="shared" si="1"/>
        <v>37.030843552582681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1381.57</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3699013.8</v>
      </c>
      <c r="E237" s="104">
        <f t="shared" si="41"/>
        <v>3676953.4499999997</v>
      </c>
      <c r="F237" s="93">
        <f t="shared" si="1"/>
        <v>99.403615363640967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3676228.73</v>
      </c>
      <c r="E238" s="104">
        <f t="shared" si="42"/>
        <v>3649836.64</v>
      </c>
      <c r="F238" s="93">
        <f t="shared" si="1"/>
        <v>99.282087923838191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3676228.73</v>
      </c>
      <c r="E239" s="104">
        <f t="shared" si="43"/>
        <v>3649836.64</v>
      </c>
      <c r="F239" s="93">
        <f t="shared" si="1"/>
        <v>99.282087923838191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3676228.73</v>
      </c>
      <c r="E240" s="247">
        <v>3649836.64</v>
      </c>
      <c r="F240" s="93">
        <f t="shared" si="1"/>
        <v>99.282087923838191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21395.46</v>
      </c>
      <c r="E245" s="104">
        <f t="shared" si="45"/>
        <v>18046.8</v>
      </c>
      <c r="F245" s="93">
        <f t="shared" si="1"/>
        <v>84.348735666351644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21395.46</v>
      </c>
      <c r="E246" s="104">
        <f t="shared" si="46"/>
        <v>18046.8</v>
      </c>
      <c r="F246" s="93">
        <f t="shared" si="1"/>
        <v>84.348735666351644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21395.46</v>
      </c>
      <c r="E247" s="247">
        <v>18046.8</v>
      </c>
      <c r="F247" s="93">
        <f t="shared" si="1"/>
        <v>84.348735666351644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1389.61</v>
      </c>
      <c r="E255" s="247">
        <v>9070.01</v>
      </c>
      <c r="F255" s="93">
        <f t="shared" si="1"/>
        <v>652.7018372061226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18617.53</v>
      </c>
      <c r="E259" s="104">
        <f t="shared" si="49"/>
        <v>18617.53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18617.53</v>
      </c>
      <c r="E260" s="248">
        <v>18617.53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1389.61</v>
      </c>
      <c r="E264" s="247">
        <v>9070.01</v>
      </c>
      <c r="F264" s="93">
        <f t="shared" si="50"/>
        <v>652.7018372061226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278.49</v>
      </c>
      <c r="E268" s="247">
        <v>41.26</v>
      </c>
      <c r="F268" s="93">
        <f t="shared" si="50"/>
        <v>14.815612768860639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6007.61</v>
      </c>
      <c r="E269" s="247">
        <v>5989.76</v>
      </c>
      <c r="F269" s="93">
        <f t="shared" si="50"/>
        <v>99.70287685119375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193098.21</v>
      </c>
      <c r="E287" s="247">
        <v>229469.07</v>
      </c>
      <c r="F287" s="93">
        <f t="shared" si="50"/>
        <v>118.83542058727525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1381.57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376.74</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G119" sqref="G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2289829.0599999996</v>
      </c>
      <c r="E114" s="81">
        <f t="shared" si="22"/>
        <v>2781108.41</v>
      </c>
      <c r="F114" s="63">
        <f t="shared" si="1"/>
        <v>121.4548482496768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2138893.8199999998</v>
      </c>
      <c r="E115" s="81">
        <f t="shared" si="23"/>
        <v>2632397.02</v>
      </c>
      <c r="F115" s="63">
        <f t="shared" si="1"/>
        <v>123.07282368977064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2138893.8199999998</v>
      </c>
      <c r="E117" s="249">
        <v>2632397.02</v>
      </c>
      <c r="F117" s="63">
        <f t="shared" si="1"/>
        <v>123.07282368977064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150935.24</v>
      </c>
      <c r="E126" s="249">
        <v>148711.39000000001</v>
      </c>
      <c r="F126" s="63">
        <f t="shared" si="1"/>
        <v>98.526619760898797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2289829.0599999996</v>
      </c>
      <c r="E141" s="106">
        <f t="shared" si="28"/>
        <v>2781108.41</v>
      </c>
      <c r="F141" s="82">
        <f t="shared" si="1"/>
        <v>121.4548482496768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7" sqref="G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F102" sqref="F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194479.78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3182382.4199999995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3133154.6399999997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2497439.2599999998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498653.1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2122.91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106149.03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28790.34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49227.78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3147393.1299999994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3098053.7799999993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2457829.96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502941.05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2106.17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106149.03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29027.57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49339.35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229469.06999999983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229469.07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229469.07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2025-01-29T08:03:02Z</cp:lastPrinted>
  <dcterms:created xsi:type="dcterms:W3CDTF">2022-04-01T05:14:30Z</dcterms:created>
  <dcterms:modified xsi:type="dcterms:W3CDTF">2025-01-29T08:10:29Z</dcterms:modified>
</cp:coreProperties>
</file>